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201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H4" i="1" l="1"/>
  <c r="I4" i="1" s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3" i="1"/>
  <c r="I3" i="1"/>
  <c r="F13" i="1"/>
  <c r="H13" i="1"/>
  <c r="I13" i="1" s="1"/>
  <c r="I14" i="1" l="1"/>
  <c r="H14" i="1"/>
</calcChain>
</file>

<file path=xl/sharedStrings.xml><?xml version="1.0" encoding="utf-8"?>
<sst xmlns="http://schemas.openxmlformats.org/spreadsheetml/2006/main" count="49" uniqueCount="49">
  <si>
    <t>Propagační předmět</t>
  </si>
  <si>
    <t>Specifikace propagačního předmětu</t>
  </si>
  <si>
    <t>Barevnost, potisk*</t>
  </si>
  <si>
    <t>Počet ks OPZ</t>
  </si>
  <si>
    <t>Počet ks OP PMP</t>
  </si>
  <si>
    <t>Počet ks celkem</t>
  </si>
  <si>
    <t>Propisovací tužka</t>
  </si>
  <si>
    <t>Tužka</t>
  </si>
  <si>
    <t>Sada pastelek</t>
  </si>
  <si>
    <t>Látková taška</t>
  </si>
  <si>
    <t>Šňůrka na krk</t>
  </si>
  <si>
    <t>Přenosný hrnek</t>
  </si>
  <si>
    <t>Papírová taška</t>
  </si>
  <si>
    <t>černobílé logo uvedené na každém zvýrazňovači</t>
  </si>
  <si>
    <t xml:space="preserve">bílá loga </t>
  </si>
  <si>
    <t>černá loga na pásce</t>
  </si>
  <si>
    <t>barevná loga</t>
  </si>
  <si>
    <t>Záložka do knihy s více barevnými štítky</t>
  </si>
  <si>
    <t>barevná loga budou uvedena na každém balení pastelek, nikoli na jednotlivých pastelkách</t>
  </si>
  <si>
    <t>Materiál: dřevo
Bez kovových prvků a gumy. 
Nelakované, bez barevné povrchové úpravy (vyjma případného potisku).</t>
  </si>
  <si>
    <t>Zvýrazňovač tenký s reflexním inkoustem a s klínovým hrotem</t>
  </si>
  <si>
    <t>Celková cena za položku (Kč bez DPH)</t>
  </si>
  <si>
    <t>Celková nabídková cena</t>
  </si>
  <si>
    <t>Příloha č. 2 Smlouvy</t>
  </si>
  <si>
    <t>Jednotková cena (Kč bez DPH)</t>
  </si>
  <si>
    <t>Celková cena za položku (Kč s DPH)</t>
  </si>
  <si>
    <t>barevná loga**</t>
  </si>
  <si>
    <t>barevná loga***</t>
  </si>
  <si>
    <t>barevný potisk vč. log z obou vnějších stran (viz Příloha č. 4 Smlouvy)</t>
  </si>
  <si>
    <t>barevný potisk vč. log z jedné strany (viz Příloha č. 4 Smlouvy)</t>
  </si>
  <si>
    <t>**** Náplní se rozumí trubička pro uchování inkoustu, hrot a inkoust. Materiálové složení uvedené výše se nevztahuje na náplň.</t>
  </si>
  <si>
    <t>***** Reflexní pásky musí být v souladu s normou ČSN EN 13356 (EN 13356:2001), resp. v souladu se Směrnicí Rady 89/686/EHS (ve znění pozdějších předpisů) a s nařízením vlády č. 21/2003 Sb. (ve znění pozdějších předpisů).
Nabídka musí být doplněna o dokumenty osvědčující shodu výrobku s požadavky výše uvedených právních předpisů (tzv. ES Prohlášení o shodě), zejména nařízení vlády č. 21/2003 Sb. (ve znění pozdějších předpisů).</t>
  </si>
  <si>
    <t>Materiál: Odolný plast z rostlinného materiálu (bioplast např. ze škrobu, cukru apod., nikoliv z ropy)/ bambus/ bilogický termoplast (PLA)
Silikonové víčko
Min. 210 ml</t>
  </si>
  <si>
    <t>Samolepící bloček (barevný či bílý)</t>
  </si>
  <si>
    <r>
      <t xml:space="preserve">barevný:
černobílá loga na každém listu
</t>
    </r>
    <r>
      <rPr>
        <i/>
        <sz val="11"/>
        <rFont val="Calibri"/>
        <family val="2"/>
        <charset val="238"/>
      </rPr>
      <t>nebo</t>
    </r>
    <r>
      <rPr>
        <sz val="11"/>
        <rFont val="Calibri"/>
        <family val="2"/>
        <charset val="238"/>
      </rPr>
      <t xml:space="preserve">
bílý:
barevná loga na každém listu</t>
    </r>
  </si>
  <si>
    <t>barevná loga (pouze na záložce)</t>
  </si>
  <si>
    <t>Materiál: Není povolen PVC.
Barvy inkoustu: žlutá, zelená, oranžová, růžová (libovolná barevná kombinace).</t>
  </si>
  <si>
    <r>
      <t>Materiál: papír</t>
    </r>
    <r>
      <rPr>
        <sz val="11"/>
        <color theme="1"/>
        <rFont val="Calibri"/>
        <family val="2"/>
        <charset val="238"/>
        <scheme val="minor"/>
      </rPr>
      <t xml:space="preserve">
Min. 100 x 72 mm, 100 listů</t>
    </r>
  </si>
  <si>
    <r>
      <t xml:space="preserve">Žlutý poznámkový blok a 5 markerů v různých barvách, min. 22 cm x 6 cm.
Materiál: </t>
    </r>
    <r>
      <rPr>
        <i/>
        <sz val="11"/>
        <rFont val="Calibri"/>
        <family val="2"/>
        <charset val="238"/>
      </rPr>
      <t>není stanoven</t>
    </r>
    <r>
      <rPr>
        <sz val="11"/>
        <rFont val="Calibri"/>
        <family val="2"/>
        <charset val="238"/>
        <scheme val="minor"/>
      </rPr>
      <t>.</t>
    </r>
  </si>
  <si>
    <r>
      <rPr>
        <b/>
        <sz val="11"/>
        <rFont val="Calibri"/>
        <family val="2"/>
        <charset val="238"/>
      </rPr>
      <t xml:space="preserve">Barevnost: </t>
    </r>
    <r>
      <rPr>
        <sz val="11"/>
        <rFont val="Calibri"/>
        <family val="2"/>
        <charset val="238"/>
      </rPr>
      <t>Dodavatel zvolí takové barevné provedení jednotlivých výrobků, které umožňuje použití zadavatelem určených log (viz výše; barevné/černobílé).
*loga = logo OPZ, nebo OP PMP; MPSV (logo MPSV bude všude, kde nebude uvedeno logo "60 let ESF", a pokud objednatel neurčí jinak); www.esfcr.cz (pro propagační předměty OPZ); a potisk piktogramy u tašky látkové a papírové (viz Příloha č. 4 Smlouvy); pokud není určena jednobarevná varianta log, preforována jsou loga barevná</t>
    </r>
  </si>
  <si>
    <t>** Na 1000 ks propisovacích tužek s logem OPZ bude dále logo "60 let ESF".
*** Na 150 ks přenosných hrnků s logem OPZ bude dále logo "60 let ESF".</t>
  </si>
  <si>
    <r>
      <t>Jednotlivé propagační předměty (je-li relevantní) jsou dále specifikovány v Příloze č. 1 Smlouvy</t>
    </r>
    <r>
      <rPr>
        <sz val="11"/>
        <rFont val="Calibri"/>
        <family val="2"/>
        <charset val="238"/>
        <scheme val="minor"/>
      </rPr>
      <t>.</t>
    </r>
  </si>
  <si>
    <t>Materiál (tělo): odolný plast z rostlinného materiálu (např. bioplast ze škrobu, cukru apod., nikoliv z ropy)/bambus. Ostatní komponenty/doplňky mohou být i z jiných materiálů (vyjma PVC - viz Příloha č. 1 Smlouvy). Úchopová část může být i pogumovaná.
Náplň**** musí být standardní, snadno a opakovaně vyměnitelná.
Šířka stopy 0,3 - 0,8 mm, barva náplně modrá.</t>
  </si>
  <si>
    <t>Vyrobeno z bavlny.
S uchy přes rameno, min. 38x42 cm (tolerance: 10 %).</t>
  </si>
  <si>
    <t>Materiál (pastelka): dřevo
Bez kovových prvků a gumy.
Nelakované, bez barevné povrchové úpravy (vyjma případného potisku).
Min. 12 ks (různobarevné) v obalu (není povolen PVC).</t>
  </si>
  <si>
    <r>
      <t xml:space="preserve">Materiál: </t>
    </r>
    <r>
      <rPr>
        <i/>
        <sz val="11"/>
        <rFont val="Calibri"/>
        <family val="2"/>
        <charset val="238"/>
      </rPr>
      <t>není stanoven</t>
    </r>
    <r>
      <rPr>
        <sz val="11"/>
        <rFont val="Calibri"/>
        <family val="2"/>
        <charset val="238"/>
      </rPr>
      <t>.
tmavě modrá, s klipem (přezka, která umožňuje oddělit a opětovně spojit konec šňůrky s karabinou od zbytku šňůrky) a kovovou karabinou</t>
    </r>
  </si>
  <si>
    <t>Materiál: látka se suchým zipem
300-450 x 40-50 mm
Soulad s normou ČSN EN 13356 (EN 13356:2001), resp. soulad se Směrnicí Rady 89/686/EHS (ve znění pozdějších předpisů) a s nařízením vlády č. 21/2003 Sb. (ve znění pozdějších předpisů)*****</t>
  </si>
  <si>
    <t>Reflexní pásky</t>
  </si>
  <si>
    <t>Materiál (celá taška včetně úchopové části): papír
Min. 32x23x10 cm (výška, šířka, hloubka; tolerance: 10 %)
Nosnost min. 2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</si>
</sst>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indexed="10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17" applyNumberFormat="0" applyFill="0" applyAlignment="0" applyProtection="0"/>
    <xf numFmtId="0" fontId="16" fillId="23" borderId="0" applyNumberFormat="0" applyBorder="0" applyAlignment="0" applyProtection="0"/>
    <xf numFmtId="0" fontId="17" fillId="24" borderId="18" applyNumberFormat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1" fillId="26" borderId="22" applyNumberFormat="0" applyFont="0" applyAlignment="0" applyProtection="0"/>
    <xf numFmtId="0" fontId="23" fillId="0" borderId="23" applyNumberFormat="0" applyFill="0" applyAlignment="0" applyProtection="0"/>
    <xf numFmtId="0" fontId="24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24" applyNumberFormat="0" applyAlignment="0" applyProtection="0"/>
    <xf numFmtId="0" fontId="27" fillId="29" borderId="24" applyNumberFormat="0" applyAlignment="0" applyProtection="0"/>
    <xf numFmtId="0" fontId="28" fillId="29" borderId="25" applyNumberFormat="0" applyAlignment="0" applyProtection="0"/>
    <xf numFmtId="0" fontId="29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/>
    <xf numFmtId="0" fontId="0" fillId="0" borderId="1" xfId="0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10" fillId="0" borderId="0" xfId="0" applyFont="1" applyFill="1"/>
    <xf numFmtId="0" fontId="0" fillId="0" borderId="13" xfId="0" applyFill="1" applyBorder="1" applyAlignment="1"/>
    <xf numFmtId="0" fontId="0" fillId="0" borderId="0" xfId="0" applyFill="1" applyAlignment="1"/>
    <xf numFmtId="0" fontId="8" fillId="0" borderId="13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164" fontId="0" fillId="0" borderId="0" xfId="0" applyNumberFormat="1" applyFill="1"/>
    <xf numFmtId="164" fontId="4" fillId="0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29</xdr:row>
      <xdr:rowOff>171450</xdr:rowOff>
    </xdr:to>
    <xdr:sp macro="" textlink="">
      <xdr:nvSpPr>
        <xdr:cNvPr id="1025" name="shapetype_202" hidden="1"/>
        <xdr:cNvSpPr txBox="1">
          <a:spLocks noSelect="1" noChangeArrowheads="1"/>
        </xdr:cNvSpPr>
      </xdr:nvSpPr>
      <xdr:spPr bwMode="auto">
        <a:xfrm>
          <a:off x="0" y="0"/>
          <a:ext cx="9896475" cy="2720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29</xdr:row>
      <xdr:rowOff>171450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896475" cy="2720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29</xdr:row>
      <xdr:rowOff>171450</xdr:rowOff>
    </xdr:to>
    <xdr:sp macro="" textlink="">
      <xdr:nvSpPr>
        <xdr:cNvPr id="1027" name="shapetype_202" hidden="1"/>
        <xdr:cNvSpPr txBox="1">
          <a:spLocks noSelect="1" noChangeArrowheads="1"/>
        </xdr:cNvSpPr>
      </xdr:nvSpPr>
      <xdr:spPr bwMode="auto">
        <a:xfrm>
          <a:off x="0" y="0"/>
          <a:ext cx="9896475" cy="2720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0"/>
  <sheetViews>
    <sheetView tabSelected="1" zoomScale="70" zoomScaleNormal="70" workbookViewId="0">
      <pane xSplit="1" topLeftCell="B1" activePane="topRight" state="frozen"/>
      <selection pane="topRight" activeCell="K2" sqref="K2"/>
    </sheetView>
  </sheetViews>
  <sheetFormatPr defaultColWidth="8.5703125" defaultRowHeight="15" x14ac:dyDescent="0.25"/>
  <cols>
    <col min="1" max="1" width="15.140625" style="1" customWidth="1"/>
    <col min="2" max="2" width="66.85546875" style="1" customWidth="1"/>
    <col min="3" max="3" width="28.7109375" customWidth="1"/>
    <col min="4" max="4" width="11.85546875" bestFit="1" customWidth="1"/>
    <col min="5" max="5" width="13.28515625" customWidth="1"/>
    <col min="6" max="6" width="12.5703125" customWidth="1"/>
    <col min="7" max="9" width="22.7109375" style="2" customWidth="1"/>
    <col min="10" max="37" width="8.5703125" style="2" customWidth="1"/>
  </cols>
  <sheetData>
    <row r="1" spans="1:15" ht="15.75" customHeight="1" thickBot="1" x14ac:dyDescent="0.3">
      <c r="A1" s="53" t="s">
        <v>23</v>
      </c>
      <c r="B1" s="54"/>
      <c r="C1" s="54"/>
      <c r="D1" s="54"/>
      <c r="E1" s="54"/>
      <c r="F1" s="54"/>
      <c r="G1" s="54"/>
      <c r="H1" s="54"/>
      <c r="I1" s="55"/>
    </row>
    <row r="2" spans="1:15" ht="30.75" thickBot="1" x14ac:dyDescent="0.35">
      <c r="A2" s="20" t="s">
        <v>0</v>
      </c>
      <c r="B2" s="21" t="s">
        <v>1</v>
      </c>
      <c r="C2" s="22" t="s">
        <v>2</v>
      </c>
      <c r="D2" s="21" t="s">
        <v>3</v>
      </c>
      <c r="E2" s="20" t="s">
        <v>4</v>
      </c>
      <c r="F2" s="21" t="s">
        <v>5</v>
      </c>
      <c r="G2" s="20" t="s">
        <v>24</v>
      </c>
      <c r="H2" s="23" t="s">
        <v>21</v>
      </c>
      <c r="I2" s="20" t="s">
        <v>25</v>
      </c>
      <c r="K2" s="29"/>
    </row>
    <row r="3" spans="1:15" ht="123.75" customHeight="1" x14ac:dyDescent="0.25">
      <c r="A3" s="17" t="s">
        <v>6</v>
      </c>
      <c r="B3" s="43" t="s">
        <v>42</v>
      </c>
      <c r="C3" s="14" t="s">
        <v>26</v>
      </c>
      <c r="D3" s="15">
        <v>8000</v>
      </c>
      <c r="E3" s="14">
        <v>1800</v>
      </c>
      <c r="F3" s="15">
        <v>9800</v>
      </c>
      <c r="G3" s="16">
        <v>0</v>
      </c>
      <c r="H3" s="24">
        <f>F3*G3</f>
        <v>0</v>
      </c>
      <c r="I3" s="27">
        <f>H3*1.21</f>
        <v>0</v>
      </c>
      <c r="J3" s="32"/>
      <c r="K3" s="33"/>
      <c r="L3" s="33"/>
      <c r="M3" s="33"/>
      <c r="N3" s="33"/>
    </row>
    <row r="4" spans="1:15" ht="270" customHeight="1" x14ac:dyDescent="0.25">
      <c r="A4" s="18" t="s">
        <v>7</v>
      </c>
      <c r="B4" s="4" t="s">
        <v>19</v>
      </c>
      <c r="C4" s="7" t="s">
        <v>16</v>
      </c>
      <c r="D4" s="11">
        <v>2000</v>
      </c>
      <c r="E4" s="7">
        <v>0</v>
      </c>
      <c r="F4" s="11">
        <v>2000</v>
      </c>
      <c r="G4" s="13">
        <v>0</v>
      </c>
      <c r="H4" s="24">
        <f t="shared" ref="H4:H13" si="0">F4*G4</f>
        <v>0</v>
      </c>
      <c r="I4" s="13">
        <f t="shared" ref="I4:I13" si="1">H4*1.21</f>
        <v>0</v>
      </c>
      <c r="J4" s="30"/>
      <c r="K4" s="31"/>
      <c r="L4" s="31"/>
      <c r="M4" s="31"/>
      <c r="N4" s="31"/>
    </row>
    <row r="5" spans="1:15" ht="312" customHeight="1" x14ac:dyDescent="0.25">
      <c r="A5" s="18" t="s">
        <v>8</v>
      </c>
      <c r="B5" s="42" t="s">
        <v>44</v>
      </c>
      <c r="C5" s="8" t="s">
        <v>18</v>
      </c>
      <c r="D5" s="11">
        <v>500</v>
      </c>
      <c r="E5" s="7">
        <v>1200</v>
      </c>
      <c r="F5" s="11">
        <v>1700</v>
      </c>
      <c r="G5" s="13">
        <v>0</v>
      </c>
      <c r="H5" s="24">
        <f t="shared" si="0"/>
        <v>0</v>
      </c>
      <c r="I5" s="13">
        <f t="shared" si="1"/>
        <v>0</v>
      </c>
      <c r="J5" s="32"/>
      <c r="K5" s="33"/>
      <c r="L5" s="33"/>
      <c r="M5" s="33"/>
      <c r="N5" s="33"/>
    </row>
    <row r="6" spans="1:15" ht="86.45" customHeight="1" x14ac:dyDescent="0.25">
      <c r="A6" s="18" t="s">
        <v>20</v>
      </c>
      <c r="B6" s="44" t="s">
        <v>36</v>
      </c>
      <c r="C6" s="8" t="s">
        <v>13</v>
      </c>
      <c r="D6" s="11">
        <v>1000</v>
      </c>
      <c r="E6" s="7">
        <v>1500</v>
      </c>
      <c r="F6" s="11">
        <v>2500</v>
      </c>
      <c r="G6" s="13">
        <v>0</v>
      </c>
      <c r="H6" s="24">
        <f t="shared" si="0"/>
        <v>0</v>
      </c>
      <c r="I6" s="13">
        <f t="shared" si="1"/>
        <v>0</v>
      </c>
      <c r="J6" s="32"/>
      <c r="K6" s="33"/>
      <c r="L6" s="33"/>
      <c r="M6" s="33"/>
      <c r="N6" s="33"/>
    </row>
    <row r="7" spans="1:15" ht="287.25" customHeight="1" x14ac:dyDescent="0.25">
      <c r="A7" s="18" t="s">
        <v>9</v>
      </c>
      <c r="B7" s="44" t="s">
        <v>43</v>
      </c>
      <c r="C7" s="37" t="s">
        <v>29</v>
      </c>
      <c r="D7" s="11">
        <v>1000</v>
      </c>
      <c r="E7" s="7">
        <v>0</v>
      </c>
      <c r="F7" s="11">
        <v>1000</v>
      </c>
      <c r="G7" s="13">
        <v>0</v>
      </c>
      <c r="H7" s="24">
        <f t="shared" si="0"/>
        <v>0</v>
      </c>
      <c r="I7" s="13">
        <f t="shared" si="1"/>
        <v>0</v>
      </c>
      <c r="J7" s="32"/>
      <c r="K7" s="33"/>
      <c r="L7" s="33"/>
      <c r="M7" s="33"/>
      <c r="N7" s="33"/>
    </row>
    <row r="8" spans="1:15" ht="45" x14ac:dyDescent="0.25">
      <c r="A8" s="18" t="s">
        <v>10</v>
      </c>
      <c r="B8" s="5" t="s">
        <v>45</v>
      </c>
      <c r="C8" s="9" t="s">
        <v>14</v>
      </c>
      <c r="D8" s="11">
        <v>2000</v>
      </c>
      <c r="E8" s="7">
        <v>0</v>
      </c>
      <c r="F8" s="11">
        <v>2000</v>
      </c>
      <c r="G8" s="13">
        <v>0</v>
      </c>
      <c r="H8" s="24">
        <f t="shared" si="0"/>
        <v>0</v>
      </c>
      <c r="I8" s="13">
        <f t="shared" si="1"/>
        <v>0</v>
      </c>
      <c r="J8" s="48"/>
      <c r="K8" s="49"/>
      <c r="L8" s="49"/>
      <c r="M8" s="49"/>
      <c r="N8" s="49"/>
    </row>
    <row r="9" spans="1:15" ht="228" customHeight="1" x14ac:dyDescent="0.25">
      <c r="A9" s="39" t="s">
        <v>33</v>
      </c>
      <c r="B9" s="4" t="s">
        <v>37</v>
      </c>
      <c r="C9" s="40" t="s">
        <v>34</v>
      </c>
      <c r="D9" s="11">
        <v>1000</v>
      </c>
      <c r="E9" s="7">
        <v>0</v>
      </c>
      <c r="F9" s="11">
        <v>1000</v>
      </c>
      <c r="G9" s="13">
        <v>0</v>
      </c>
      <c r="H9" s="24">
        <f t="shared" si="0"/>
        <v>0</v>
      </c>
      <c r="I9" s="13">
        <f t="shared" si="1"/>
        <v>0</v>
      </c>
      <c r="J9" s="32"/>
      <c r="K9" s="33"/>
      <c r="L9" s="33"/>
      <c r="M9" s="33"/>
      <c r="N9" s="33"/>
    </row>
    <row r="10" spans="1:15" ht="76.5" customHeight="1" x14ac:dyDescent="0.25">
      <c r="A10" s="39" t="s">
        <v>47</v>
      </c>
      <c r="B10" s="5" t="s">
        <v>46</v>
      </c>
      <c r="C10" s="9" t="s">
        <v>15</v>
      </c>
      <c r="D10" s="11">
        <v>1000</v>
      </c>
      <c r="E10" s="7">
        <v>0</v>
      </c>
      <c r="F10" s="11">
        <v>1000</v>
      </c>
      <c r="G10" s="13">
        <v>0</v>
      </c>
      <c r="H10" s="24">
        <f t="shared" si="0"/>
        <v>0</v>
      </c>
      <c r="I10" s="13">
        <f t="shared" si="1"/>
        <v>0</v>
      </c>
      <c r="J10" s="32"/>
      <c r="K10" s="33"/>
      <c r="L10" s="33"/>
      <c r="M10" s="33"/>
      <c r="N10" s="33"/>
    </row>
    <row r="11" spans="1:15" ht="72" customHeight="1" x14ac:dyDescent="0.25">
      <c r="A11" s="18" t="s">
        <v>11</v>
      </c>
      <c r="B11" s="4" t="s">
        <v>32</v>
      </c>
      <c r="C11" s="7" t="s">
        <v>27</v>
      </c>
      <c r="D11" s="11">
        <v>800</v>
      </c>
      <c r="E11" s="7">
        <v>0</v>
      </c>
      <c r="F11" s="11">
        <v>800</v>
      </c>
      <c r="G11" s="13">
        <v>0</v>
      </c>
      <c r="H11" s="24">
        <f t="shared" si="0"/>
        <v>0</v>
      </c>
      <c r="I11" s="13">
        <f t="shared" si="1"/>
        <v>0</v>
      </c>
      <c r="J11" s="32"/>
      <c r="K11" s="33"/>
      <c r="L11" s="33"/>
      <c r="M11" s="33"/>
      <c r="N11" s="33"/>
    </row>
    <row r="12" spans="1:15" ht="95.45" customHeight="1" x14ac:dyDescent="0.25">
      <c r="A12" s="18" t="s">
        <v>17</v>
      </c>
      <c r="B12" s="42" t="s">
        <v>38</v>
      </c>
      <c r="C12" s="41" t="s">
        <v>35</v>
      </c>
      <c r="D12" s="11">
        <v>1000</v>
      </c>
      <c r="E12" s="7">
        <v>0</v>
      </c>
      <c r="F12" s="11">
        <v>1000</v>
      </c>
      <c r="G12" s="13">
        <v>0</v>
      </c>
      <c r="H12" s="24">
        <f t="shared" si="0"/>
        <v>0</v>
      </c>
      <c r="I12" s="13">
        <f t="shared" si="1"/>
        <v>0</v>
      </c>
      <c r="J12" s="32"/>
      <c r="K12" s="33"/>
      <c r="L12" s="33"/>
      <c r="M12" s="33"/>
      <c r="N12" s="33"/>
    </row>
    <row r="13" spans="1:15" s="3" customFormat="1" ht="77.25" customHeight="1" thickBot="1" x14ac:dyDescent="0.3">
      <c r="A13" s="19" t="s">
        <v>12</v>
      </c>
      <c r="B13" s="6" t="s">
        <v>48</v>
      </c>
      <c r="C13" s="36" t="s">
        <v>28</v>
      </c>
      <c r="D13" s="12">
        <v>500</v>
      </c>
      <c r="E13" s="10">
        <v>1100</v>
      </c>
      <c r="F13" s="12">
        <f>D13+E13</f>
        <v>1600</v>
      </c>
      <c r="G13" s="35">
        <v>0</v>
      </c>
      <c r="H13" s="24">
        <f t="shared" si="0"/>
        <v>0</v>
      </c>
      <c r="I13" s="28">
        <f t="shared" si="1"/>
        <v>0</v>
      </c>
      <c r="J13" s="32"/>
      <c r="K13" s="38"/>
      <c r="L13" s="38"/>
      <c r="M13" s="38"/>
      <c r="N13" s="38"/>
      <c r="O13" s="38"/>
    </row>
    <row r="14" spans="1:15" s="3" customFormat="1" ht="19.5" thickBot="1" x14ac:dyDescent="0.3">
      <c r="A14" s="56" t="s">
        <v>22</v>
      </c>
      <c r="B14" s="57"/>
      <c r="C14" s="57"/>
      <c r="D14" s="57"/>
      <c r="E14" s="57"/>
      <c r="F14" s="57"/>
      <c r="G14" s="58"/>
      <c r="H14" s="25">
        <f>SUM(H3:H13)</f>
        <v>0</v>
      </c>
      <c r="I14" s="26">
        <f>SUM(I3:I13)</f>
        <v>0</v>
      </c>
    </row>
    <row r="15" spans="1:15" ht="62.25" customHeight="1" thickBot="1" x14ac:dyDescent="0.3">
      <c r="A15" s="50" t="s">
        <v>39</v>
      </c>
      <c r="B15" s="51"/>
      <c r="C15" s="51"/>
      <c r="D15" s="51"/>
      <c r="E15" s="51"/>
      <c r="F15" s="51"/>
      <c r="G15" s="51"/>
      <c r="H15" s="51"/>
      <c r="I15" s="52"/>
      <c r="J15" s="32"/>
      <c r="K15" s="38"/>
      <c r="L15" s="38"/>
      <c r="M15" s="38"/>
      <c r="N15" s="38"/>
    </row>
    <row r="16" spans="1:15" ht="48.75" customHeight="1" thickBot="1" x14ac:dyDescent="0.3">
      <c r="A16" s="50" t="s">
        <v>40</v>
      </c>
      <c r="B16" s="51"/>
      <c r="C16" s="51"/>
      <c r="D16" s="51"/>
      <c r="E16" s="51"/>
      <c r="F16" s="51"/>
      <c r="G16" s="51"/>
      <c r="H16" s="51"/>
      <c r="I16" s="52"/>
    </row>
    <row r="17" spans="1:9" ht="48.75" customHeight="1" thickBot="1" x14ac:dyDescent="0.3">
      <c r="A17" s="59" t="s">
        <v>30</v>
      </c>
      <c r="B17" s="60"/>
      <c r="C17" s="60"/>
      <c r="D17" s="60"/>
      <c r="E17" s="60"/>
      <c r="F17" s="60"/>
      <c r="G17" s="60"/>
      <c r="H17" s="60"/>
      <c r="I17" s="61"/>
    </row>
    <row r="18" spans="1:9" ht="48.75" customHeight="1" thickBot="1" x14ac:dyDescent="0.3">
      <c r="A18" s="50" t="s">
        <v>31</v>
      </c>
      <c r="B18" s="60"/>
      <c r="C18" s="60"/>
      <c r="D18" s="60"/>
      <c r="E18" s="60"/>
      <c r="F18" s="60"/>
      <c r="G18" s="60"/>
      <c r="H18" s="60"/>
      <c r="I18" s="61"/>
    </row>
    <row r="19" spans="1:9" ht="48.75" customHeight="1" thickBot="1" x14ac:dyDescent="0.3">
      <c r="A19" s="45" t="s">
        <v>41</v>
      </c>
      <c r="B19" s="46"/>
      <c r="C19" s="46"/>
      <c r="D19" s="46"/>
      <c r="E19" s="46"/>
      <c r="F19" s="46"/>
      <c r="G19" s="46"/>
      <c r="H19" s="46"/>
      <c r="I19" s="47"/>
    </row>
    <row r="20" spans="1:9" x14ac:dyDescent="0.25">
      <c r="H20" s="34"/>
    </row>
  </sheetData>
  <mergeCells count="8">
    <mergeCell ref="A19:I19"/>
    <mergeCell ref="J8:N8"/>
    <mergeCell ref="A16:I16"/>
    <mergeCell ref="A1:I1"/>
    <mergeCell ref="A15:I15"/>
    <mergeCell ref="A14:G14"/>
    <mergeCell ref="A17:I17"/>
    <mergeCell ref="A18:I18"/>
  </mergeCells>
  <phoneticPr fontId="5" type="noConversion"/>
  <pageMargins left="0.7" right="0.7" top="0.78749999999999998" bottom="0.78749999999999998" header="0.51180555555555496" footer="0.51180555555555496"/>
  <pageSetup paperSize="9" scale="50" firstPageNumber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 Pospíšilová</dc:creator>
  <cp:lastModifiedBy>Beránek Jan Ing. (MPSV)</cp:lastModifiedBy>
  <cp:revision>3</cp:revision>
  <cp:lastPrinted>2017-01-17T19:09:16Z</cp:lastPrinted>
  <dcterms:created xsi:type="dcterms:W3CDTF">2016-04-19T14:15:22Z</dcterms:created>
  <dcterms:modified xsi:type="dcterms:W3CDTF">2017-06-19T11:37:18Z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