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15480" windowHeight="8772" activeTab="0"/>
  </bookViews>
  <sheets>
    <sheet name="List1" sheetId="1" r:id="rId1"/>
  </sheets>
  <definedNames>
    <definedName name="_xlnm._FilterDatabase" localSheetId="0" hidden="1">'List1'!$A$9:$L$115</definedName>
  </definedNames>
  <calcPr fullCalcOnLoad="1"/>
</workbook>
</file>

<file path=xl/sharedStrings.xml><?xml version="1.0" encoding="utf-8"?>
<sst xmlns="http://schemas.openxmlformats.org/spreadsheetml/2006/main" count="554" uniqueCount="290">
  <si>
    <t>Pol.</t>
  </si>
  <si>
    <t>Název</t>
  </si>
  <si>
    <t>Množstevní jednotka</t>
  </si>
  <si>
    <t>Množství</t>
  </si>
  <si>
    <t>Cena za jednotku bez DPH</t>
  </si>
  <si>
    <t>Sazba v % DPH</t>
  </si>
  <si>
    <t>DPH v Kč za jednotku</t>
  </si>
  <si>
    <t>kus</t>
  </si>
  <si>
    <t>Obal prospektový“U“závěsný, čirý, A5, 100ks/bal</t>
  </si>
  <si>
    <t>balení</t>
  </si>
  <si>
    <t xml:space="preserve">Archívní krabice, ruční lepenka 1000 g, 300x260x75mm </t>
  </si>
  <si>
    <t>Barva razítková - s dávkovačem 27 ml modrá</t>
  </si>
  <si>
    <t>Barva razítková - s dávkovačem 27 ml černá</t>
  </si>
  <si>
    <t>Blok spirálový linkovaný, bílý bezdřevý papír , 80 list., A4</t>
  </si>
  <si>
    <t>Blok lepená vazba,bílý bezdřevý, čistý - A5,50 list</t>
  </si>
  <si>
    <t xml:space="preserve">Adhezní bloček samolepící,žlutý, 51x38 </t>
  </si>
  <si>
    <t>Adhezní bloček samolepící, žlutý,75x75</t>
  </si>
  <si>
    <t>Datumovka mechanická, 3 mm</t>
  </si>
  <si>
    <t>Desky PVC bez závěs."L", AH 181</t>
  </si>
  <si>
    <t>Desky PVC bez závěs."L", AH 181-barevné.</t>
  </si>
  <si>
    <t>Desky PVC s rychlosvorkou A4</t>
  </si>
  <si>
    <t>Desky PVC se záv.rozšířená kapacita,"U", 100mic.,220x300mm</t>
  </si>
  <si>
    <t>Desky na spisy s gumou, polypropylen,tři chlopně, 450 mic., barevné</t>
  </si>
  <si>
    <t>Desky PVC A4, 110 mic.,"L", PP, barevné</t>
  </si>
  <si>
    <t>Desky papír. karton přířez s rohem, barevné</t>
  </si>
  <si>
    <t>Mapa okládací s 3 chlopněmi a s gumou, prešpán, 350g, barevná</t>
  </si>
  <si>
    <t>Obálka polypropylenová s drukem A4, folie 200 um, barevná</t>
  </si>
  <si>
    <t>Desky spisové A4-s tkanicí, strojní lepenka 1320 g</t>
  </si>
  <si>
    <t xml:space="preserve">Desky spisové A4- s tkanicí  a hřebetem </t>
  </si>
  <si>
    <t>Drátky do sešívačky, NO 10</t>
  </si>
  <si>
    <t>Drátky do sešívačky, 24/6</t>
  </si>
  <si>
    <t>Drátky do sešívačky velké, 23/10</t>
  </si>
  <si>
    <t>Děrovač velký kovový, 40 listů, protiskluz, A6-A4</t>
  </si>
  <si>
    <t>Děrovač kovový, 10 listů, A6-A4</t>
  </si>
  <si>
    <t>Etikety tabelační, 24 ks/arch, 12 000 ks/balení</t>
  </si>
  <si>
    <t>Etikety tabelační,16 ks/arch, 8000 ks/ balení</t>
  </si>
  <si>
    <t>Hřbet pro kroužkovou vazbu, plastové, 100 ks/bal., Ø 10 mm</t>
  </si>
  <si>
    <t>Hřbet pro kroužkovou vazbu, plastové, 50 ks/bal., Ø 25 mm</t>
  </si>
  <si>
    <t>Kniha evidence pošty, A4, 200 listů</t>
  </si>
  <si>
    <t>Kniha evidence pošty, A4, 100 listů</t>
  </si>
  <si>
    <t>Kniha katalogová, polypropylen, 20 kapes</t>
  </si>
  <si>
    <t>Kniha podpisová, A4, imitace kůže, standard, 3 otvory pro kontrolu</t>
  </si>
  <si>
    <t>Korekční strojek jednorázový, 5 m, 4,2 mm</t>
  </si>
  <si>
    <t>Krabice archivní s víkem, třívrstvá vlnitá lepenka, 400x330x295mm</t>
  </si>
  <si>
    <t>Mapy odkládací - bez klopy (250)</t>
  </si>
  <si>
    <t>Eurobal s rozšířenou kapacitou, PVC 170 mic, klínek, otevřené rohy, plast.závěs</t>
  </si>
  <si>
    <t>Eurobal na CD závěsný PVC 120 mic., vkládání shora, 100 ks/bal</t>
  </si>
  <si>
    <t>Eurobal PP do rychlovazače A4, "U", 100 ks/bal.,150 mic, čiré</t>
  </si>
  <si>
    <t>Obálky - C5, bílá, samolep</t>
  </si>
  <si>
    <t>Obálky - C6, bílá, samolep</t>
  </si>
  <si>
    <t>Opravný lak, štěteček, rychleschnoucí, ředitelný vodou,       25 g</t>
  </si>
  <si>
    <t>Pero kuličkové jednorázové</t>
  </si>
  <si>
    <t>Pořadač - 4kroužk. A4, lamino, barevný</t>
  </si>
  <si>
    <t>Pořadač - 2kroužk. A4, lamino, barevný</t>
  </si>
  <si>
    <t>Pravítko 30 cm</t>
  </si>
  <si>
    <t>Rejstřík kartonový, A4, 5 barev, s euroděrováním, 10 list/bal</t>
  </si>
  <si>
    <t>Rejstřík kartonový, A5, 5 barev, s euroděrováním, 10 list/bal</t>
  </si>
  <si>
    <t>Rejstřík PP, A4, 5 barev, s euroděrováním, 5 list/bal</t>
  </si>
  <si>
    <t>Rozdružovače, 105x240 mm, barevný karton s euroděrováním,mix barev, 100 ks/bal</t>
  </si>
  <si>
    <t>Rychlovazač kartonový, barevný, A4</t>
  </si>
  <si>
    <t>Rychlovazač polypropylen PP, nezávěsný, barevný, A4</t>
  </si>
  <si>
    <t>Rychlovazač závěsný, karton, celý,RZC</t>
  </si>
  <si>
    <t>Rychlovazač závěsný, karton, poloviční, RZP</t>
  </si>
  <si>
    <t>Sešit školní - čistý, A5, 40 list, bezdřevý</t>
  </si>
  <si>
    <t>Finální popis pokud se sloučí popis + poznámka</t>
  </si>
  <si>
    <t>, min. 50 mikronů</t>
  </si>
  <si>
    <t>Barva razítková - s dávkovačem 27 ml červená</t>
  </si>
  <si>
    <t>Kroužkový záznamníkA4, 100 list. náplň, povrch imitace kůže ( Charis blok )</t>
  </si>
  <si>
    <t>Kroužkový záznamníkA A5 100 list. náplň, povrch imitace kůže ( Charis blok )</t>
  </si>
  <si>
    <t>Blok spirálový linkovaný, bílý bezdřevý papír, 80 list., A5, min. 70 g./m2</t>
  </si>
  <si>
    <t>, min. 70 g./m2</t>
  </si>
  <si>
    <t>Blok spirálový linkovaný, bílý bezdřevý papír, 80 list., A5</t>
  </si>
  <si>
    <t>Blok špalíček, min. 75x75x50 mm,bílý, lepený</t>
  </si>
  <si>
    <t>Blok špalíček, min. 75x75x50 mm,bílý, volný</t>
  </si>
  <si>
    <t>Blok lepená vazba, bílý, čistý - A4, 50 list</t>
  </si>
  <si>
    <t>Blok lepená vazba, bílý, bezdřevý čtverečkovaný A4</t>
  </si>
  <si>
    <t>Blok lepená vazba,bílý, čistý - A5, 50 list, min. 70 g./m2</t>
  </si>
  <si>
    <t>Blok lepená vazba, bílý, bezdřevý čtverečkovaný A5</t>
  </si>
  <si>
    <t xml:space="preserve"> , 100 lístků v bločku ( cena za 100 lístků)</t>
  </si>
  <si>
    <t>, min. 170 mikronů</t>
  </si>
  <si>
    <t>( závěsný euroobal)</t>
  </si>
  <si>
    <t>Desky pro kroužkovou vazbu, zadní,  250 g., imitace kůže, barevné, A4, balení 100 ks</t>
  </si>
  <si>
    <t>Desky pro kroužkovou vazbu, přední,  200 mic., čiré, A4, balení 100 ks</t>
  </si>
  <si>
    <t>Desky papír. karton přířez s rohem, barevné, A4</t>
  </si>
  <si>
    <t>, A4</t>
  </si>
  <si>
    <t>Mapa odkládací s 1 chlopní, 240 g (251), A4, barevná</t>
  </si>
  <si>
    <t>Mapa odkládací s 3 chlopněmi, 240g (253), A4,  barevná</t>
  </si>
  <si>
    <t>Obálka polypropylenová s drukem A5, folie 200 um, barevná</t>
  </si>
  <si>
    <t>Dvojdesky s kovovým klipem,  PVC, uzavíratelné, A4</t>
  </si>
  <si>
    <t xml:space="preserve"> , 1000 ks</t>
  </si>
  <si>
    <t>, 1000 ks</t>
  </si>
  <si>
    <t xml:space="preserve"> , třířadé, rozměr 70x36 mm</t>
  </si>
  <si>
    <t xml:space="preserve"> , dvouřadé, rozměr 89x36,1 mm</t>
  </si>
  <si>
    <t>Lepící páska transparentní široká, 50 mm x 66 m</t>
  </si>
  <si>
    <t xml:space="preserve"> x 10 m</t>
  </si>
  <si>
    <t xml:space="preserve"> , min. 18 přihrádek</t>
  </si>
  <si>
    <t xml:space="preserve"> , A4, barevná</t>
  </si>
  <si>
    <t xml:space="preserve"> , A4, 150 mikronů</t>
  </si>
  <si>
    <t>Obal průhledný "U", 10 ks/bal</t>
  </si>
  <si>
    <t>Eurobal s chlopní, A4,  100 mic., PH (203a), čirý, 10 ks/bal</t>
  </si>
  <si>
    <t xml:space="preserve">, min. 80 g./m2, </t>
  </si>
  <si>
    <t xml:space="preserve">, samolepící, min. 90 g./m2, </t>
  </si>
  <si>
    <t xml:space="preserve"> , šíře hřbetu 4 cm</t>
  </si>
  <si>
    <t>Pořadač - polypropylen min. 500 mic, 2 koužek, hřbet 20 mm</t>
  </si>
  <si>
    <t xml:space="preserve"> , nezávěsný, celý</t>
  </si>
  <si>
    <t xml:space="preserve"> , přední strana transparentní</t>
  </si>
  <si>
    <t>Rychlovazač polypropylen PP, s euroděrováním, A4</t>
  </si>
  <si>
    <t xml:space="preserve">Sešívačka kancelářská na drátky 24/6 </t>
  </si>
  <si>
    <t xml:space="preserve"> , min. na 20 listů</t>
  </si>
  <si>
    <t>Spony kancelářské pozinkované malé, 25 mm, 100 ks/bal</t>
  </si>
  <si>
    <t>Spony kancelářské pozinkované střední, 50 mm, 75 ks/bal</t>
  </si>
  <si>
    <t>Zvýrazňovač, 1-5 mm hrot, stálobar.ingoust, reflexní barva</t>
  </si>
  <si>
    <t>Obal prospektový“U“závěsný, čirý, A5, 100ks/bal, min. 50 mikronů</t>
  </si>
  <si>
    <t>Blok spirálový linkovaný, bílý bezdřevý papír , 80 list., A4, min. 70 g./m2</t>
  </si>
  <si>
    <t>Blok lepená vazba, bílý, čistý - A4, 50 list, min. 70 g./m2</t>
  </si>
  <si>
    <t>Blok lepená vazba, bílý, bezdřevý čtverečkovaný A4, min. 70 g./m2</t>
  </si>
  <si>
    <t>Blok lepená vazba, bílý, bezdřevý čtverečkovaný A5, min. 70 g./m2</t>
  </si>
  <si>
    <t>Adhezní bloček samolepící,žlutý, 51x38  , 100 lístků v bločku ( cena za 100 lístků)</t>
  </si>
  <si>
    <t>Adhezní bloček samolepící, žlutý,75x75 , 100 lístků v bločku ( cena za 100 lístků)</t>
  </si>
  <si>
    <t>Desky PVC bez závěs."L", AH 181, min. 170 mikronů</t>
  </si>
  <si>
    <t>Desky PVC bez závěs."L", AH 181-barevné., min. 170 mikronů</t>
  </si>
  <si>
    <t>Desky PVC se záv.rozšířená kapacita,"U", 100mic.,220x300mm( závěsný euroobal)</t>
  </si>
  <si>
    <t>Drátky do sešívačky, NO 10 , 1000 ks</t>
  </si>
  <si>
    <t>Drátky do sešívačky, 24/6 , 1000 ks</t>
  </si>
  <si>
    <t>Drátky do sešívačky velké, 23/10, 1000 ks</t>
  </si>
  <si>
    <t>Etikety tabelační, 24 ks/arch, 12 000 ks/balení , třířadé, rozměr 70x36 mm</t>
  </si>
  <si>
    <t>Etikety tabelační,16 ks/arch, 8000 ks/ balení , dvouřadé, rozměr 89x36,1 mm</t>
  </si>
  <si>
    <t>Kniha podpisová, A4, imitace kůže, standard, 3 otvory pro kontrolu , min. 18 přihrádek</t>
  </si>
  <si>
    <t>Mapy odkládací - bez klopy (250) , A4, barevná</t>
  </si>
  <si>
    <t>Obal průhledný "U", 10 ks/bal , A4, 150 mikronů</t>
  </si>
  <si>
    <t xml:space="preserve">Obálky - B5 s křížovým dnem,, samolepící, min. 90 g./m2, </t>
  </si>
  <si>
    <t xml:space="preserve">Obálky s křížovým dnem - B4, bílá, samolepící, min. 90 g./m2, </t>
  </si>
  <si>
    <t xml:space="preserve">Obálky - C4, bílá, samolep, min. 80 g./m2, </t>
  </si>
  <si>
    <t xml:space="preserve">Obálky - C5, bílá, samolep, min. 80 g./m2, </t>
  </si>
  <si>
    <t xml:space="preserve">Obálky - C6, bílá, samolep, min. 80 g./m2, </t>
  </si>
  <si>
    <t xml:space="preserve">Obálky dlouhé - DL, bílá, samolep, min. 80 g./m2, </t>
  </si>
  <si>
    <t>Papír kancelářský pro ruční psaní, samostatné listy A3, bezdřevý, linkovaný, 60 g./m2 , bal. 192 listů</t>
  </si>
  <si>
    <t>Pořadač - 4kroužk. A4, lamino, barevný , šíře hřbetu 4 cm</t>
  </si>
  <si>
    <t>Pořadač - 2kroužk. A4, lamino, barevný , šíře hřbetu 4 cm</t>
  </si>
  <si>
    <t>Pořadač - prešpán 750 g./m2, 4 kroužek, hřbet 20 mm</t>
  </si>
  <si>
    <t>Pořadač - pákový A4, karton potažený prešpánem, kovová ochranná lišta, radokroužek, zámek, kovová mechanika,  hřbet 75 mm, barevný</t>
  </si>
  <si>
    <t>Pořadač - pákový A5 - potažený plastem - celoplastový,kovová ochranná lišta, radokroužek, zámek, kovová mechanika, hřbet 75 mm</t>
  </si>
  <si>
    <t>Pořadač -  kartonový, závěsný A4, hřbet 75 mm</t>
  </si>
  <si>
    <t>Pořadač - pákový A4 - karton potažený prešpánem, kovová ochranná lišta, radokroužek, zámek, kovová mechanika, hřbet 50 mm</t>
  </si>
  <si>
    <t>Rychlovazač kartonový, barevný, A4 , nezávěsný, celý</t>
  </si>
  <si>
    <t>Rychlovazač polypropylen PP, nezávěsný, barevný, A4 , přední strana transparentní</t>
  </si>
  <si>
    <t>Rychlovazač polypropylen PP, s euroděrováním, A4 , přední strana transparentní</t>
  </si>
  <si>
    <t>Sešívačka kancelářská na drátky 24/6  , min. na 20 listů</t>
  </si>
  <si>
    <t>Spony kancelářské pozinkované - velké 75 mm, 25 ks/bal</t>
  </si>
  <si>
    <t>( cena za špalíček)</t>
  </si>
  <si>
    <t>Blok špalíček, min. 75x75x50 mm,bílý, lepený ( cena za špalíček)</t>
  </si>
  <si>
    <t>Blok špalíček, min. 75x75x50 mm,bílý, volný ( cena za špalíček)</t>
  </si>
  <si>
    <t>Obálky - B5 s křížovým dnem,</t>
  </si>
  <si>
    <t>Obálky s křížovým dnem - B4, bílá</t>
  </si>
  <si>
    <t>Obálky - C4, bílá, samolep</t>
  </si>
  <si>
    <t>Obálky dlouhé - DL, bílá, samolep</t>
  </si>
  <si>
    <t>Specifikace</t>
  </si>
  <si>
    <t>Cena za jednotku včetně DPH</t>
  </si>
  <si>
    <t>Předpokládaný objem ks za rok</t>
  </si>
  <si>
    <t>Cena celkem za předpokládaný objem v Kč vč. DPH</t>
  </si>
  <si>
    <t>Cena celkem za předpokládaný objem v Kč bez DPH</t>
  </si>
  <si>
    <t>permanentní, kulatý hrot, šíře stopy 1-3 mm, na většinu běžných povrchů</t>
  </si>
  <si>
    <t>Příloha č. 1 - Specifikace předmětu plnění a položový rozpočet - Nákup kancelářských potřeb pro ÚPČR</t>
  </si>
  <si>
    <t xml:space="preserve"> , min. na 40 listů</t>
  </si>
  <si>
    <t>Čistič na monitory</t>
  </si>
  <si>
    <t>Guma</t>
  </si>
  <si>
    <t>Kelímek na papír. kostku</t>
  </si>
  <si>
    <t>Kelímek na sponky</t>
  </si>
  <si>
    <t>Kelímek na tužky</t>
  </si>
  <si>
    <t>Lepící tyčinka</t>
  </si>
  <si>
    <t>Mikrotužka 0,7mm</t>
  </si>
  <si>
    <t>Nůžky kancelářské asymetrické 21cm</t>
  </si>
  <si>
    <t>Propisovací tužka "zaměstnanecká"</t>
  </si>
  <si>
    <t>Rozešívačka</t>
  </si>
  <si>
    <t>Samolepící plastové záložky-barev. Proužky 12x48mm, 5x 20 listů</t>
  </si>
  <si>
    <t>Tuha do mikrotužky 0,7mm</t>
  </si>
  <si>
    <t>Upínáčky na korkové tabule, plastové, mix barev</t>
  </si>
  <si>
    <t>kuličkové pero se stiskacím mech., transparentní tělo, gumová dolní úchopová část, modrá náplň, šíře stopy 0,7mm</t>
  </si>
  <si>
    <t>Popisovač, permanentní, kulatý hrot, šíře stopy 1-3 mm, na většinu běžných povrchů</t>
  </si>
  <si>
    <t>Klip kovový černý/barevný 19mm (bal /12 ks cena za bal)</t>
  </si>
  <si>
    <t>Klip kovový černý/barevný 25mm (bal /12 ks cena za bal)</t>
  </si>
  <si>
    <t>Klip kovový černý/barevný 41mm (bal /12 ks cena za bal)</t>
  </si>
  <si>
    <t>Obálka s dodejkou-bílé</t>
  </si>
  <si>
    <t>Obálka s modrou doručenkou</t>
  </si>
  <si>
    <t>Lepící páska úzká, 25 mm</t>
  </si>
  <si>
    <t>Lepící páska úzká, 25 mm x 66 m</t>
  </si>
  <si>
    <r>
      <t xml:space="preserve">Sešívačka kancelářská na drátky 24/6  , min. na </t>
    </r>
    <r>
      <rPr>
        <b/>
        <sz val="16"/>
        <rFont val="Verdana"/>
        <family val="2"/>
      </rPr>
      <t>40</t>
    </r>
    <r>
      <rPr>
        <sz val="9"/>
        <rFont val="Verdana"/>
        <family val="2"/>
      </rPr>
      <t xml:space="preserve"> listů</t>
    </r>
  </si>
  <si>
    <t>Sešit školní - linkovaný, A5, 40 list, bezdřevý</t>
  </si>
  <si>
    <t xml:space="preserve">Popisovač s vláknovým hrotem, šíře stopy 1,8 mm, odolnost proti vyschnutí, (slabý fix) </t>
  </si>
  <si>
    <r>
      <t xml:space="preserve">Zvýrazňovač, 1-5 mm hrot, stálobar.ingoust, reflexní barva </t>
    </r>
    <r>
      <rPr>
        <b/>
        <sz val="9"/>
        <rFont val="Verdana"/>
        <family val="2"/>
      </rPr>
      <t>žlutý</t>
    </r>
  </si>
  <si>
    <r>
      <t xml:space="preserve">Zvýrazňovač, 1-5 mm hrot, stálobar.ingoust, reflexní barva </t>
    </r>
    <r>
      <rPr>
        <b/>
        <sz val="9"/>
        <rFont val="Verdana"/>
        <family val="2"/>
      </rPr>
      <t>zelený</t>
    </r>
  </si>
  <si>
    <r>
      <t xml:space="preserve">Zvýrazňovač, 1-5 mm hrot, stálobar.ingoust, reflexní barva </t>
    </r>
    <r>
      <rPr>
        <b/>
        <sz val="9"/>
        <rFont val="Verdana"/>
        <family val="2"/>
      </rPr>
      <t>oranžový</t>
    </r>
  </si>
  <si>
    <r>
      <t xml:space="preserve">Zvýrazňovač, 1-5 mm hrot, stálobar.ingoust, reflexní barva </t>
    </r>
    <r>
      <rPr>
        <b/>
        <sz val="9"/>
        <rFont val="Verdana"/>
        <family val="2"/>
      </rPr>
      <t>růžový</t>
    </r>
  </si>
  <si>
    <r>
      <t xml:space="preserve">Popisovač s vláknovým hrotem, šíře stopy 1,8 mm, odolnost proti vyschnutí, (slabý fix) </t>
    </r>
    <r>
      <rPr>
        <b/>
        <sz val="9"/>
        <rFont val="Verdana"/>
        <family val="2"/>
      </rPr>
      <t>černý</t>
    </r>
  </si>
  <si>
    <r>
      <t xml:space="preserve">Popisovač s vláknovým hrotem, šíře stopy 1,8 mm, odolnost proti vyschnutí, (slabý fix) </t>
    </r>
    <r>
      <rPr>
        <b/>
        <sz val="9"/>
        <rFont val="Verdana"/>
        <family val="2"/>
      </rPr>
      <t>modrý</t>
    </r>
  </si>
  <si>
    <r>
      <t xml:space="preserve">Popisovač s vláknovým hrotem, šíře stopy 1,8 mm, odolnost proti vyschnutí, (slabý fix) </t>
    </r>
    <r>
      <rPr>
        <b/>
        <sz val="9"/>
        <rFont val="Verdana"/>
        <family val="2"/>
      </rPr>
      <t>červený</t>
    </r>
  </si>
  <si>
    <r>
      <t xml:space="preserve">Popisovač s vláknovým hrotem, šíře stopy 1,8 mm, odolnost proti vyschnutí, (slabý fix) </t>
    </r>
    <r>
      <rPr>
        <b/>
        <sz val="9"/>
        <rFont val="Verdana"/>
        <family val="2"/>
      </rPr>
      <t>zelený</t>
    </r>
  </si>
  <si>
    <r>
      <t xml:space="preserve">fix lihový silný </t>
    </r>
    <r>
      <rPr>
        <b/>
        <sz val="9"/>
        <rFont val="Verdana"/>
        <family val="2"/>
      </rPr>
      <t>černý</t>
    </r>
  </si>
  <si>
    <r>
      <t xml:space="preserve">fix lihový silný </t>
    </r>
    <r>
      <rPr>
        <b/>
        <sz val="9"/>
        <rFont val="Verdana"/>
        <family val="2"/>
      </rPr>
      <t>červený</t>
    </r>
  </si>
  <si>
    <r>
      <t xml:space="preserve">fix lihový silný </t>
    </r>
    <r>
      <rPr>
        <b/>
        <sz val="9"/>
        <rFont val="Verdana"/>
        <family val="2"/>
      </rPr>
      <t>modrý</t>
    </r>
  </si>
  <si>
    <r>
      <t xml:space="preserve">fix lihový silný </t>
    </r>
    <r>
      <rPr>
        <b/>
        <sz val="9"/>
        <rFont val="Verdana"/>
        <family val="2"/>
      </rPr>
      <t>zelený</t>
    </r>
  </si>
  <si>
    <r>
      <t>fix-Flipchart popisovač silný</t>
    </r>
    <r>
      <rPr>
        <b/>
        <sz val="9"/>
        <rFont val="Verdana"/>
        <family val="2"/>
      </rPr>
      <t xml:space="preserve"> černý</t>
    </r>
  </si>
  <si>
    <r>
      <t xml:space="preserve">fix-Flipchart popisovač silný </t>
    </r>
    <r>
      <rPr>
        <b/>
        <sz val="9"/>
        <rFont val="Verdana"/>
        <family val="2"/>
      </rPr>
      <t>červený</t>
    </r>
  </si>
  <si>
    <r>
      <t xml:space="preserve">fix-Flipchart popisovač silný </t>
    </r>
    <r>
      <rPr>
        <b/>
        <sz val="9"/>
        <rFont val="Verdana"/>
        <family val="2"/>
      </rPr>
      <t>modrý</t>
    </r>
  </si>
  <si>
    <r>
      <t xml:space="preserve">fix-Flipchart popisovač silný </t>
    </r>
    <r>
      <rPr>
        <b/>
        <sz val="9"/>
        <rFont val="Verdana"/>
        <family val="2"/>
      </rPr>
      <t>zelený</t>
    </r>
  </si>
  <si>
    <r>
      <t xml:space="preserve">liner 0,3mm </t>
    </r>
    <r>
      <rPr>
        <b/>
        <sz val="9"/>
        <rFont val="Verdana"/>
        <family val="2"/>
      </rPr>
      <t>černý</t>
    </r>
  </si>
  <si>
    <r>
      <t xml:space="preserve">liner 0,3mm </t>
    </r>
    <r>
      <rPr>
        <b/>
        <sz val="9"/>
        <rFont val="Verdana"/>
        <family val="2"/>
      </rPr>
      <t>červený</t>
    </r>
  </si>
  <si>
    <r>
      <t xml:space="preserve">liner 0,3mm </t>
    </r>
    <r>
      <rPr>
        <b/>
        <sz val="9"/>
        <rFont val="Verdana"/>
        <family val="2"/>
      </rPr>
      <t>modrý</t>
    </r>
  </si>
  <si>
    <r>
      <t xml:space="preserve">liner 0,3mm </t>
    </r>
    <r>
      <rPr>
        <b/>
        <sz val="9"/>
        <rFont val="Verdana"/>
        <family val="2"/>
      </rPr>
      <t>zelený</t>
    </r>
  </si>
  <si>
    <t>bal</t>
  </si>
  <si>
    <t>12 kusů v balení</t>
  </si>
  <si>
    <t>100 kusů v balení</t>
  </si>
  <si>
    <r>
      <t xml:space="preserve">Zásuvka na spisy plastová – stohovatelná, 255x70x360 mm </t>
    </r>
    <r>
      <rPr>
        <b/>
        <sz val="9"/>
        <rFont val="Verdana"/>
        <family val="2"/>
      </rPr>
      <t>modrá / černá</t>
    </r>
  </si>
  <si>
    <t>Zásuvka na spisy plastová – stohovatelná, 255x70x360 mm modrá / černá</t>
  </si>
  <si>
    <r>
      <t xml:space="preserve">Popisovač - </t>
    </r>
    <r>
      <rPr>
        <b/>
        <sz val="9"/>
        <rFont val="Verdana"/>
        <family val="2"/>
      </rPr>
      <t>černý</t>
    </r>
  </si>
  <si>
    <r>
      <t xml:space="preserve">Popisovač - </t>
    </r>
    <r>
      <rPr>
        <b/>
        <sz val="9"/>
        <rFont val="Verdana"/>
        <family val="2"/>
      </rPr>
      <t>červený</t>
    </r>
  </si>
  <si>
    <r>
      <t xml:space="preserve">Popisovač - </t>
    </r>
    <r>
      <rPr>
        <b/>
        <sz val="9"/>
        <rFont val="Verdana"/>
        <family val="2"/>
      </rPr>
      <t>modrý</t>
    </r>
  </si>
  <si>
    <r>
      <t xml:space="preserve">Popisovač - </t>
    </r>
    <r>
      <rPr>
        <b/>
        <sz val="9"/>
        <rFont val="Verdana"/>
        <family val="2"/>
      </rPr>
      <t>zelený</t>
    </r>
  </si>
  <si>
    <t>Blok do flipchartu</t>
  </si>
  <si>
    <t>95 x 68 cm, min. 70 mic., blok s 25ti listy</t>
  </si>
  <si>
    <t>Etikety s perforací dvouřadé 89 x 23,4</t>
  </si>
  <si>
    <t>Umístění lepidla na spodní straně, se zadní snímatelnou ochrannou vrstvou, samolepící, odtrhávací perforace, 12 000 etiket v balení v archu</t>
  </si>
  <si>
    <t>Etikety samoelpicí 105 x 148,5 mm</t>
  </si>
  <si>
    <t>Bílé samolepicí universální etikety pro laserové tiskárny. Na listech formátu A4. 100 listů v krabici. Balení -10 krabic. Rozměr etikety: 105 x 148,5 mm. Etiket na listu: 4. 100 listů v balení.</t>
  </si>
  <si>
    <t>Etikety samolepicí 105 x 74 mm, 8 etiket na listu</t>
  </si>
  <si>
    <t>Umístění lepidla na spodní straně, se zadní snímatelnou ochrannou vrstvou, samolepící, 8 ks na archu, 100 listů v balení</t>
  </si>
  <si>
    <t>Pero gelové modré</t>
  </si>
  <si>
    <t>zatahovací hrot 0,5 mm</t>
  </si>
  <si>
    <t>Pero gelové červené</t>
  </si>
  <si>
    <t>nezávěs s drukem, polypropylen</t>
  </si>
  <si>
    <t>Desky druk DL</t>
  </si>
  <si>
    <t>Krabice archivní skosená</t>
  </si>
  <si>
    <t>karton, hřbet 110 mm na dokumenty formátu A4</t>
  </si>
  <si>
    <t xml:space="preserve">Krabice na spisy tříklopá s gumou </t>
  </si>
  <si>
    <t xml:space="preserve">Transparentní spisové boxy s třemi chlopněmi, uzavíratelné gumičkou. Pro ukládání neděrovaných písemností v A4 formátu, hřbet 4 cm. </t>
  </si>
  <si>
    <t xml:space="preserve">Obal prospektový L/U čirý 150 mic </t>
  </si>
  <si>
    <t>závěsný</t>
  </si>
  <si>
    <t>Rozlišovač A4 PVC, abecední 20 listů</t>
  </si>
  <si>
    <t>Polypropylénový barevný abecední translucentní rozlišovač, tloušťka 150 mikronů, předtištěná titulní strana pro popisy. Euroděrování, formát A4.</t>
  </si>
  <si>
    <t>Drátky do sešívačky 24/8</t>
  </si>
  <si>
    <t>Drátky do sešívačky 26/8+</t>
  </si>
  <si>
    <t>Gumičky  pr.8 cm</t>
  </si>
  <si>
    <t>v balení 1 kg</t>
  </si>
  <si>
    <t>Magnety</t>
  </si>
  <si>
    <t>s kovovým pláštěm</t>
  </si>
  <si>
    <t>Motouz 250g, návin-200m , POP, mix barev</t>
  </si>
  <si>
    <t xml:space="preserve">Nůž na dopisy </t>
  </si>
  <si>
    <t>Vlhčítko gelové</t>
  </si>
  <si>
    <t>Zvlhčovač prstů pro papír, folie, bankovky. 20 ml</t>
  </si>
  <si>
    <t>Nástěnka korková</t>
  </si>
  <si>
    <t>60 x 90 cm</t>
  </si>
  <si>
    <t xml:space="preserve">Obálka B4 textilní výplň </t>
  </si>
  <si>
    <t xml:space="preserve">Obálka doručenka červený pruh s poučením B6 </t>
  </si>
  <si>
    <t xml:space="preserve">Hřbet PVC pro kroužkovou vazbu 08 </t>
  </si>
  <si>
    <t xml:space="preserve">Hřbet PVC pro kroužkovou vazbu 12   </t>
  </si>
  <si>
    <t xml:space="preserve">Hřbet PVC pro kroužkovou vazbu 16   </t>
  </si>
  <si>
    <t xml:space="preserve">Hřbet PVC pro kroužkovou vazbu 18  </t>
  </si>
  <si>
    <t xml:space="preserve">Hřbet PVC pro kroužkovou vazbu 22  </t>
  </si>
  <si>
    <t>Laminovací fólie na průkazy</t>
  </si>
  <si>
    <t>60 x 95 mm, min. 125 mic.</t>
  </si>
  <si>
    <t>součet obálek DL s okýnkem i obálek DL bez okýnka</t>
  </si>
  <si>
    <t>Obálky - B4, bílá, samolep</t>
  </si>
  <si>
    <t xml:space="preserve">, min. 90 g./m2, </t>
  </si>
  <si>
    <t>Obálky - B4, bílá, samolep, min. 80 g./m2, rozměr 353x250mm 90g/m2</t>
  </si>
  <si>
    <t>Archivní box A4, seříznutý</t>
  </si>
  <si>
    <t>Blok Flipchart 950/680 mm, 20-25 listů, bílý</t>
  </si>
  <si>
    <t>Drátky do sešívačky velké, 24/8, 1000 ks</t>
  </si>
  <si>
    <t>Fólie pro laminování A4, balení</t>
  </si>
  <si>
    <t>Houba na flipchart tabuli</t>
  </si>
  <si>
    <t>Kalulačka kapesní</t>
  </si>
  <si>
    <t>Laminovací fólie  105x75 mm, balení 100 ks</t>
  </si>
  <si>
    <t>Obálky dlouhé - DL, bílá, samolep, min. 80 g./m2,  bez okénka</t>
  </si>
  <si>
    <t>Obálky dlouhé - DL, bílá, samolep, min. 80 g./m2, okénko vpravo</t>
  </si>
  <si>
    <t>Desky PVC bez závěs."L", A5 181, min. 170 mikronů</t>
  </si>
  <si>
    <t>Mikrotužka 0,5</t>
  </si>
  <si>
    <t>Tuha do mikrotužky 0,5</t>
  </si>
  <si>
    <t>Koš odpadkový</t>
  </si>
  <si>
    <t>Odpadkové pytle - objem 35l</t>
  </si>
  <si>
    <t xml:space="preserve">Záznamová kniha lepená A5 linka </t>
  </si>
  <si>
    <t xml:space="preserve">Záznamová kniha lepená A4 linka </t>
  </si>
  <si>
    <r>
      <t xml:space="preserve">Desky PVC bez závěs."L", </t>
    </r>
    <r>
      <rPr>
        <b/>
        <sz val="9"/>
        <rFont val="Verdana"/>
        <family val="2"/>
      </rPr>
      <t>A5</t>
    </r>
    <r>
      <rPr>
        <sz val="9"/>
        <rFont val="Verdana"/>
        <family val="2"/>
      </rPr>
      <t xml:space="preserve"> 181</t>
    </r>
  </si>
  <si>
    <r>
      <t xml:space="preserve">Drátky do sešívačky velké, </t>
    </r>
    <r>
      <rPr>
        <b/>
        <sz val="9"/>
        <rFont val="Verdana"/>
        <family val="2"/>
      </rPr>
      <t>24/8</t>
    </r>
  </si>
  <si>
    <r>
      <t xml:space="preserve">Obálky - s </t>
    </r>
    <r>
      <rPr>
        <b/>
        <sz val="9"/>
        <rFont val="Verdana"/>
        <family val="2"/>
      </rPr>
      <t>bílou</t>
    </r>
    <r>
      <rPr>
        <sz val="9"/>
        <rFont val="Verdana"/>
        <family val="2"/>
      </rPr>
      <t xml:space="preserve"> doručenkou</t>
    </r>
  </si>
  <si>
    <r>
      <t xml:space="preserve">Obálky - s </t>
    </r>
    <r>
      <rPr>
        <b/>
        <sz val="9"/>
        <rFont val="Verdana"/>
        <family val="2"/>
      </rPr>
      <t xml:space="preserve">červenou </t>
    </r>
    <r>
      <rPr>
        <sz val="9"/>
        <rFont val="Verdana"/>
        <family val="2"/>
      </rPr>
      <t>doručenkou</t>
    </r>
  </si>
  <si>
    <r>
      <t xml:space="preserve">Obálky dlouhé - DL, bílá, samolep, </t>
    </r>
    <r>
      <rPr>
        <b/>
        <sz val="9"/>
        <rFont val="Verdana"/>
        <family val="2"/>
      </rPr>
      <t>bez okénka</t>
    </r>
  </si>
  <si>
    <r>
      <t xml:space="preserve">Obálky dlouhé - DL, bílá, samolep, </t>
    </r>
    <r>
      <rPr>
        <b/>
        <sz val="9"/>
        <rFont val="Verdana"/>
        <family val="2"/>
      </rPr>
      <t>okénko vpravo</t>
    </r>
  </si>
  <si>
    <r>
      <t xml:space="preserve">Pořadač - </t>
    </r>
    <r>
      <rPr>
        <b/>
        <sz val="9"/>
        <rFont val="Verdana"/>
        <family val="2"/>
      </rPr>
      <t>s kapsou,</t>
    </r>
    <r>
      <rPr>
        <sz val="9"/>
        <rFont val="Verdana"/>
        <family val="2"/>
      </rPr>
      <t xml:space="preserve"> karton potažený prešpánem,  hřbet 75 mm, černý</t>
    </r>
  </si>
  <si>
    <t>CELKEM (Celková cena za předpokládaný objem v Kč)</t>
  </si>
  <si>
    <r>
      <t xml:space="preserve">Eurobal závěsný, 55 mic.,zpevněná multiperforace, A4,"U", </t>
    </r>
    <r>
      <rPr>
        <b/>
        <sz val="9"/>
        <rFont val="Verdana"/>
        <family val="2"/>
      </rPr>
      <t>ČIRÝ,</t>
    </r>
    <r>
      <rPr>
        <sz val="9"/>
        <rFont val="Verdana"/>
        <family val="2"/>
      </rPr>
      <t xml:space="preserve"> 100 ks/bal</t>
    </r>
  </si>
  <si>
    <r>
      <t xml:space="preserve">Eurobal závěsný, 55 mic.,zpevněná multiperforace, A4,"U", </t>
    </r>
    <r>
      <rPr>
        <b/>
        <sz val="9"/>
        <rFont val="Verdana"/>
        <family val="2"/>
      </rPr>
      <t>ČIRÝ</t>
    </r>
    <r>
      <rPr>
        <sz val="9"/>
        <rFont val="Verdana"/>
        <family val="2"/>
      </rPr>
      <t>, 100 ks/bal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</si>
</sst>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Kč-405]_-;\-* #,##0.00\ [$Kč-405]_-;_-* &quot;-&quot;??\ [$Kč-405]_-;_-@_-"/>
    <numFmt numFmtId="165" formatCode="#,##0_ ;\-#,##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4">
    <font>
      <sz val="10"/>
      <name val="Arial"/>
      <family val="0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sz val="9"/>
      <name val="Verdana"/>
      <family val="2"/>
    </font>
    <font>
      <sz val="10"/>
      <name val="Times New Roman"/>
      <family val="1"/>
    </font>
    <font>
      <sz val="8.5"/>
      <name val="Times New Roman"/>
      <family val="1"/>
    </font>
    <font>
      <b/>
      <sz val="20"/>
      <name val="Verdana"/>
      <family val="2"/>
    </font>
    <font>
      <b/>
      <sz val="14"/>
      <name val="Times New Roman"/>
      <family val="1"/>
    </font>
    <font>
      <b/>
      <sz val="12.5"/>
      <name val="Times New Roman"/>
      <family val="1"/>
    </font>
    <font>
      <b/>
      <sz val="10.5"/>
      <name val="Times New Roman"/>
      <family val="1"/>
    </font>
    <font>
      <b/>
      <sz val="9"/>
      <name val="Verdana"/>
      <family val="2"/>
    </font>
    <font>
      <b/>
      <sz val="16"/>
      <name val="Verdan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10"/>
      <name val="Verdana"/>
      <family val="2"/>
    </font>
    <font>
      <sz val="16"/>
      <color indexed="10"/>
      <name val="Times New Roman"/>
      <family val="1"/>
    </font>
    <font>
      <sz val="10"/>
      <color indexed="10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FF0000"/>
      <name val="Verdana"/>
      <family val="2"/>
    </font>
    <font>
      <sz val="16"/>
      <color rgb="FFFF0000"/>
      <name val="Times New Roman"/>
      <family val="1"/>
    </font>
    <font>
      <sz val="10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3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44" fontId="3" fillId="0" borderId="10" xfId="38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44" fontId="3" fillId="0" borderId="11" xfId="38" applyFont="1" applyFill="1" applyBorder="1" applyAlignment="1">
      <alignment horizontal="center" vertical="center" wrapText="1"/>
    </xf>
    <xf numFmtId="44" fontId="3" fillId="0" borderId="12" xfId="38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44" fontId="3" fillId="0" borderId="13" xfId="38" applyNumberFormat="1" applyFont="1" applyFill="1" applyBorder="1" applyAlignment="1">
      <alignment horizontal="center" vertical="center" wrapText="1"/>
    </xf>
    <xf numFmtId="44" fontId="3" fillId="6" borderId="14" xfId="38" applyFont="1" applyFill="1" applyBorder="1" applyAlignment="1">
      <alignment horizontal="center" vertical="center" wrapText="1"/>
    </xf>
    <xf numFmtId="44" fontId="3" fillId="6" borderId="14" xfId="38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51" fillId="0" borderId="0" xfId="0" applyFont="1" applyFill="1" applyBorder="1" applyAlignment="1">
      <alignment horizontal="left" vertical="center" wrapText="1"/>
    </xf>
    <xf numFmtId="44" fontId="3" fillId="0" borderId="15" xfId="38" applyNumberFormat="1" applyFont="1" applyFill="1" applyBorder="1" applyAlignment="1">
      <alignment horizontal="center" vertical="center" wrapText="1"/>
    </xf>
    <xf numFmtId="44" fontId="3" fillId="6" borderId="16" xfId="38" applyNumberFormat="1" applyFont="1" applyFill="1" applyBorder="1" applyAlignment="1">
      <alignment horizontal="center" vertical="center" wrapText="1"/>
    </xf>
    <xf numFmtId="44" fontId="3" fillId="0" borderId="17" xfId="38" applyFont="1" applyFill="1" applyBorder="1" applyAlignment="1">
      <alignment horizontal="center" vertical="center" wrapText="1"/>
    </xf>
    <xf numFmtId="44" fontId="3" fillId="0" borderId="18" xfId="38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52" fillId="0" borderId="0" xfId="0" applyFont="1" applyFill="1" applyBorder="1" applyAlignment="1">
      <alignment horizontal="right" vertical="center" wrapText="1"/>
    </xf>
    <xf numFmtId="0" fontId="53" fillId="0" borderId="19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vertical="center"/>
    </xf>
    <xf numFmtId="0" fontId="0" fillId="0" borderId="14" xfId="0" applyFill="1" applyBorder="1" applyAlignment="1">
      <alignment vertical="center" wrapText="1"/>
    </xf>
    <xf numFmtId="0" fontId="0" fillId="0" borderId="14" xfId="0" applyFill="1" applyBorder="1" applyAlignment="1">
      <alignment/>
    </xf>
    <xf numFmtId="0" fontId="0" fillId="0" borderId="20" xfId="0" applyFill="1" applyBorder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4" xfId="39" applyNumberFormat="1" applyFont="1" applyFill="1" applyBorder="1" applyAlignment="1">
      <alignment horizontal="right" vertical="center" wrapText="1"/>
    </xf>
    <xf numFmtId="44" fontId="3" fillId="0" borderId="13" xfId="39" applyFont="1" applyFill="1" applyBorder="1" applyAlignment="1">
      <alignment horizontal="center" vertical="center" wrapText="1"/>
    </xf>
    <xf numFmtId="44" fontId="3" fillId="0" borderId="10" xfId="39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center" vertical="center"/>
    </xf>
    <xf numFmtId="44" fontId="3" fillId="0" borderId="11" xfId="39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/>
    </xf>
    <xf numFmtId="44" fontId="3" fillId="0" borderId="21" xfId="38" applyFont="1" applyFill="1" applyBorder="1" applyAlignment="1">
      <alignment horizontal="center" vertical="center" wrapText="1"/>
    </xf>
    <xf numFmtId="44" fontId="3" fillId="6" borderId="16" xfId="38" applyFont="1" applyFill="1" applyBorder="1" applyAlignment="1">
      <alignment horizontal="center" vertical="center" wrapText="1"/>
    </xf>
    <xf numFmtId="165" fontId="3" fillId="0" borderId="16" xfId="39" applyNumberFormat="1" applyFont="1" applyFill="1" applyBorder="1" applyAlignment="1">
      <alignment horizontal="right" vertical="center" wrapText="1"/>
    </xf>
    <xf numFmtId="44" fontId="3" fillId="6" borderId="22" xfId="38" applyNumberFormat="1" applyFont="1" applyFill="1" applyBorder="1" applyAlignment="1">
      <alignment horizontal="center" vertical="center" wrapText="1"/>
    </xf>
    <xf numFmtId="44" fontId="12" fillId="0" borderId="23" xfId="0" applyNumberFormat="1" applyFont="1" applyFill="1" applyBorder="1" applyAlignment="1">
      <alignment/>
    </xf>
    <xf numFmtId="44" fontId="12" fillId="0" borderId="24" xfId="0" applyNumberFormat="1" applyFont="1" applyFill="1" applyBorder="1" applyAlignment="1">
      <alignment/>
    </xf>
    <xf numFmtId="44" fontId="3" fillId="0" borderId="10" xfId="0" applyNumberFormat="1" applyFont="1" applyFill="1" applyBorder="1" applyAlignment="1">
      <alignment horizontal="center" vertical="center"/>
    </xf>
    <xf numFmtId="44" fontId="3" fillId="0" borderId="10" xfId="39" applyNumberFormat="1" applyFont="1" applyFill="1" applyBorder="1" applyAlignment="1">
      <alignment horizontal="center" vertical="center" wrapText="1"/>
    </xf>
    <xf numFmtId="44" fontId="0" fillId="0" borderId="10" xfId="0" applyNumberFormat="1" applyFont="1" applyFill="1" applyBorder="1" applyAlignment="1">
      <alignment horizontal="center"/>
    </xf>
    <xf numFmtId="44" fontId="3" fillId="0" borderId="18" xfId="39" applyNumberFormat="1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vertical="center" wrapText="1"/>
    </xf>
    <xf numFmtId="0" fontId="3" fillId="6" borderId="10" xfId="0" applyFont="1" applyFill="1" applyBorder="1" applyAlignment="1">
      <alignment horizontal="left" vertical="center"/>
    </xf>
    <xf numFmtId="0" fontId="3" fillId="6" borderId="10" xfId="0" applyFont="1" applyFill="1" applyBorder="1" applyAlignment="1">
      <alignment horizontal="left" vertical="center" wrapText="1"/>
    </xf>
    <xf numFmtId="0" fontId="3" fillId="6" borderId="10" xfId="0" applyFont="1" applyFill="1" applyBorder="1" applyAlignment="1">
      <alignment horizontal="left"/>
    </xf>
    <xf numFmtId="0" fontId="3" fillId="6" borderId="18" xfId="0" applyFont="1" applyFill="1" applyBorder="1" applyAlignment="1">
      <alignment horizontal="left" vertical="center" wrapText="1"/>
    </xf>
    <xf numFmtId="0" fontId="10" fillId="18" borderId="25" xfId="0" applyFont="1" applyFill="1" applyBorder="1" applyAlignment="1">
      <alignment vertical="center" wrapText="1"/>
    </xf>
    <xf numFmtId="0" fontId="10" fillId="18" borderId="25" xfId="0" applyFont="1" applyFill="1" applyBorder="1" applyAlignment="1">
      <alignment horizontal="center" vertical="center" wrapText="1"/>
    </xf>
    <xf numFmtId="0" fontId="10" fillId="18" borderId="19" xfId="0" applyFont="1" applyFill="1" applyBorder="1" applyAlignment="1">
      <alignment horizontal="center" vertical="center" wrapText="1"/>
    </xf>
    <xf numFmtId="0" fontId="10" fillId="18" borderId="26" xfId="0" applyFont="1" applyFill="1" applyBorder="1" applyAlignment="1">
      <alignment horizontal="center" vertical="center" wrapText="1"/>
    </xf>
    <xf numFmtId="0" fontId="10" fillId="18" borderId="27" xfId="0" applyFont="1" applyFill="1" applyBorder="1" applyAlignment="1">
      <alignment horizontal="center" vertical="center" wrapText="1"/>
    </xf>
    <xf numFmtId="0" fontId="10" fillId="18" borderId="28" xfId="0" applyFont="1" applyFill="1" applyBorder="1" applyAlignment="1">
      <alignment horizontal="center" vertical="center" wrapText="1"/>
    </xf>
    <xf numFmtId="0" fontId="10" fillId="18" borderId="25" xfId="0" applyFont="1" applyFill="1" applyBorder="1" applyAlignment="1">
      <alignment horizontal="center" wrapText="1"/>
    </xf>
    <xf numFmtId="0" fontId="3" fillId="18" borderId="10" xfId="0" applyFont="1" applyFill="1" applyBorder="1" applyAlignment="1">
      <alignment horizontal="center" vertical="center" wrapText="1"/>
    </xf>
    <xf numFmtId="0" fontId="3" fillId="18" borderId="1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 wrapText="1"/>
    </xf>
    <xf numFmtId="0" fontId="9" fillId="0" borderId="23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2" fillId="18" borderId="23" xfId="0" applyFont="1" applyFill="1" applyBorder="1" applyAlignment="1">
      <alignment horizontal="center"/>
    </xf>
    <xf numFmtId="0" fontId="12" fillId="18" borderId="29" xfId="0" applyFont="1" applyFill="1" applyBorder="1" applyAlignment="1">
      <alignment horizontal="center"/>
    </xf>
    <xf numFmtId="0" fontId="12" fillId="18" borderId="30" xfId="0" applyFont="1" applyFill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Měna 2" xfId="39"/>
    <cellStyle name="Měna 3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209550</xdr:colOff>
      <xdr:row>1</xdr:row>
      <xdr:rowOff>38100</xdr:rowOff>
    </xdr:from>
    <xdr:to>
      <xdr:col>12</xdr:col>
      <xdr:colOff>1019175</xdr:colOff>
      <xdr:row>6</xdr:row>
      <xdr:rowOff>219075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00025"/>
          <a:ext cx="98012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3"/>
  <sheetViews>
    <sheetView tabSelected="1" zoomScaleSheetLayoutView="100" workbookViewId="0" topLeftCell="F1">
      <pane ySplit="9" topLeftCell="A94" activePane="bottomLeft" state="frozen"/>
      <selection pane="topLeft" activeCell="A1" sqref="A1"/>
      <selection pane="bottomLeft" activeCell="C55" sqref="C55"/>
    </sheetView>
  </sheetViews>
  <sheetFormatPr defaultColWidth="9.140625" defaultRowHeight="12.75"/>
  <cols>
    <col min="1" max="1" width="4.28125" style="8" customWidth="1"/>
    <col min="2" max="2" width="32.140625" style="8" customWidth="1"/>
    <col min="3" max="3" width="11.57421875" style="8" customWidth="1"/>
    <col min="4" max="4" width="9.28125" style="16" customWidth="1"/>
    <col min="5" max="5" width="12.57421875" style="16" customWidth="1"/>
    <col min="6" max="6" width="13.140625" style="16" customWidth="1"/>
    <col min="7" max="7" width="9.8515625" style="16" customWidth="1"/>
    <col min="8" max="8" width="13.00390625" style="16" customWidth="1"/>
    <col min="9" max="9" width="15.7109375" style="16" customWidth="1"/>
    <col min="10" max="10" width="18.140625" style="16" customWidth="1"/>
    <col min="11" max="11" width="17.7109375" style="16" customWidth="1"/>
    <col min="12" max="12" width="13.8515625" style="16" customWidth="1"/>
    <col min="13" max="13" width="55.28125" style="16" customWidth="1"/>
    <col min="14" max="14" width="33.57421875" style="2" customWidth="1"/>
    <col min="15" max="16384" width="9.140625" style="1" customWidth="1"/>
  </cols>
  <sheetData>
    <row r="1" spans="1:13" ht="12.75">
      <c r="A1" s="10"/>
      <c r="B1" s="10"/>
      <c r="C1" s="10"/>
      <c r="D1" s="11"/>
      <c r="E1" s="11"/>
      <c r="F1" s="11"/>
      <c r="G1" s="11"/>
      <c r="H1" s="11"/>
      <c r="I1" s="11"/>
      <c r="J1" s="11"/>
      <c r="K1" s="11"/>
      <c r="L1" s="19"/>
      <c r="M1" s="11"/>
    </row>
    <row r="2" spans="1:13" ht="12.7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12.7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3" ht="12.7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13" ht="12.75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</row>
    <row r="6" spans="1:13" ht="12.75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</row>
    <row r="7" spans="1:13" s="2" customFormat="1" ht="25.5" thickBot="1">
      <c r="A7" s="12"/>
      <c r="B7" s="13"/>
      <c r="C7" s="13"/>
      <c r="D7" s="14"/>
      <c r="E7" s="82"/>
      <c r="F7" s="82"/>
      <c r="G7" s="15"/>
      <c r="H7" s="15"/>
      <c r="I7" s="15"/>
      <c r="J7" s="15"/>
      <c r="K7" s="15"/>
      <c r="L7" s="7"/>
      <c r="M7" s="16"/>
    </row>
    <row r="8" spans="1:13" ht="14.25" thickBot="1">
      <c r="A8" s="83" t="s">
        <v>162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5"/>
    </row>
    <row r="9" spans="1:14" ht="45">
      <c r="A9" s="79" t="s">
        <v>0</v>
      </c>
      <c r="B9" s="73" t="s">
        <v>1</v>
      </c>
      <c r="C9" s="74" t="s">
        <v>2</v>
      </c>
      <c r="D9" s="74" t="s">
        <v>3</v>
      </c>
      <c r="E9" s="74" t="s">
        <v>4</v>
      </c>
      <c r="F9" s="74" t="s">
        <v>5</v>
      </c>
      <c r="G9" s="75" t="s">
        <v>6</v>
      </c>
      <c r="H9" s="76" t="s">
        <v>157</v>
      </c>
      <c r="I9" s="77" t="s">
        <v>158</v>
      </c>
      <c r="J9" s="78" t="s">
        <v>160</v>
      </c>
      <c r="K9" s="76" t="s">
        <v>159</v>
      </c>
      <c r="L9" s="77" t="s">
        <v>156</v>
      </c>
      <c r="M9" s="74" t="s">
        <v>64</v>
      </c>
      <c r="N9" s="3"/>
    </row>
    <row r="10" spans="1:14" s="24" customFormat="1" ht="33.75">
      <c r="A10" s="80">
        <v>1</v>
      </c>
      <c r="B10" s="68" t="s">
        <v>16</v>
      </c>
      <c r="C10" s="4" t="s">
        <v>7</v>
      </c>
      <c r="D10" s="4">
        <v>1</v>
      </c>
      <c r="E10" s="5"/>
      <c r="F10" s="4">
        <v>21</v>
      </c>
      <c r="G10" s="17">
        <f aca="true" t="shared" si="0" ref="G10:G41">E10/100*F10</f>
        <v>0</v>
      </c>
      <c r="H10" s="21">
        <f aca="true" t="shared" si="1" ref="H10:H41">SUM(E10+G10)</f>
        <v>0</v>
      </c>
      <c r="I10" s="33">
        <v>34956</v>
      </c>
      <c r="J10" s="20">
        <f aca="true" t="shared" si="2" ref="J10:J41">I10*E10</f>
        <v>0</v>
      </c>
      <c r="K10" s="22">
        <f aca="true" t="shared" si="3" ref="K10:K41">I10*H10</f>
        <v>0</v>
      </c>
      <c r="L10" s="18" t="s">
        <v>78</v>
      </c>
      <c r="M10" s="6" t="s">
        <v>118</v>
      </c>
      <c r="N10" s="23"/>
    </row>
    <row r="11" spans="1:14" s="24" customFormat="1" ht="33.75">
      <c r="A11" s="80">
        <v>2</v>
      </c>
      <c r="B11" s="68" t="s">
        <v>15</v>
      </c>
      <c r="C11" s="4" t="s">
        <v>7</v>
      </c>
      <c r="D11" s="4">
        <v>1</v>
      </c>
      <c r="E11" s="5"/>
      <c r="F11" s="4">
        <v>21</v>
      </c>
      <c r="G11" s="17">
        <f t="shared" si="0"/>
        <v>0</v>
      </c>
      <c r="H11" s="21">
        <f t="shared" si="1"/>
        <v>0</v>
      </c>
      <c r="I11" s="33">
        <v>29348</v>
      </c>
      <c r="J11" s="20">
        <f t="shared" si="2"/>
        <v>0</v>
      </c>
      <c r="K11" s="22">
        <f t="shared" si="3"/>
        <v>0</v>
      </c>
      <c r="L11" s="18" t="s">
        <v>78</v>
      </c>
      <c r="M11" s="6" t="s">
        <v>117</v>
      </c>
      <c r="N11" s="23"/>
    </row>
    <row r="12" spans="1:14" s="24" customFormat="1" ht="22.5">
      <c r="A12" s="80">
        <v>3</v>
      </c>
      <c r="B12" s="68" t="s">
        <v>10</v>
      </c>
      <c r="C12" s="4" t="s">
        <v>7</v>
      </c>
      <c r="D12" s="4">
        <v>1</v>
      </c>
      <c r="E12" s="5"/>
      <c r="F12" s="4">
        <v>21</v>
      </c>
      <c r="G12" s="17">
        <f t="shared" si="0"/>
        <v>0</v>
      </c>
      <c r="H12" s="21">
        <f t="shared" si="1"/>
        <v>0</v>
      </c>
      <c r="I12" s="33">
        <v>12200</v>
      </c>
      <c r="J12" s="20">
        <f t="shared" si="2"/>
        <v>0</v>
      </c>
      <c r="K12" s="22">
        <f t="shared" si="3"/>
        <v>0</v>
      </c>
      <c r="L12" s="18"/>
      <c r="M12" s="6" t="s">
        <v>10</v>
      </c>
      <c r="N12" s="23"/>
    </row>
    <row r="13" spans="1:14" s="24" customFormat="1" ht="22.5">
      <c r="A13" s="80">
        <v>4</v>
      </c>
      <c r="B13" s="68" t="s">
        <v>12</v>
      </c>
      <c r="C13" s="4" t="s">
        <v>7</v>
      </c>
      <c r="D13" s="4">
        <v>1</v>
      </c>
      <c r="E13" s="5"/>
      <c r="F13" s="4">
        <v>21</v>
      </c>
      <c r="G13" s="17">
        <f t="shared" si="0"/>
        <v>0</v>
      </c>
      <c r="H13" s="21">
        <f t="shared" si="1"/>
        <v>0</v>
      </c>
      <c r="I13" s="33">
        <v>1508</v>
      </c>
      <c r="J13" s="20">
        <f t="shared" si="2"/>
        <v>0</v>
      </c>
      <c r="K13" s="22">
        <f t="shared" si="3"/>
        <v>0</v>
      </c>
      <c r="L13" s="18"/>
      <c r="M13" s="6" t="s">
        <v>12</v>
      </c>
      <c r="N13" s="23"/>
    </row>
    <row r="14" spans="1:14" s="24" customFormat="1" ht="22.5">
      <c r="A14" s="80">
        <v>5</v>
      </c>
      <c r="B14" s="68" t="s">
        <v>66</v>
      </c>
      <c r="C14" s="4" t="s">
        <v>7</v>
      </c>
      <c r="D14" s="4">
        <v>1</v>
      </c>
      <c r="E14" s="5"/>
      <c r="F14" s="4">
        <v>21</v>
      </c>
      <c r="G14" s="17">
        <f t="shared" si="0"/>
        <v>0</v>
      </c>
      <c r="H14" s="21">
        <f t="shared" si="1"/>
        <v>0</v>
      </c>
      <c r="I14" s="33">
        <v>1139</v>
      </c>
      <c r="J14" s="20">
        <f t="shared" si="2"/>
        <v>0</v>
      </c>
      <c r="K14" s="22">
        <f t="shared" si="3"/>
        <v>0</v>
      </c>
      <c r="L14" s="18"/>
      <c r="M14" s="6" t="s">
        <v>66</v>
      </c>
      <c r="N14" s="23"/>
    </row>
    <row r="15" spans="1:14" s="24" customFormat="1" ht="22.5">
      <c r="A15" s="80">
        <v>6</v>
      </c>
      <c r="B15" s="68" t="s">
        <v>11</v>
      </c>
      <c r="C15" s="4" t="s">
        <v>7</v>
      </c>
      <c r="D15" s="4">
        <v>1</v>
      </c>
      <c r="E15" s="5"/>
      <c r="F15" s="4">
        <v>21</v>
      </c>
      <c r="G15" s="17">
        <f t="shared" si="0"/>
        <v>0</v>
      </c>
      <c r="H15" s="21">
        <f t="shared" si="1"/>
        <v>0</v>
      </c>
      <c r="I15" s="33">
        <v>1589</v>
      </c>
      <c r="J15" s="20">
        <f t="shared" si="2"/>
        <v>0</v>
      </c>
      <c r="K15" s="22">
        <f t="shared" si="3"/>
        <v>0</v>
      </c>
      <c r="L15" s="18"/>
      <c r="M15" s="6" t="s">
        <v>11</v>
      </c>
      <c r="N15" s="23"/>
    </row>
    <row r="16" spans="1:14" s="24" customFormat="1" ht="22.5">
      <c r="A16" s="80">
        <v>7</v>
      </c>
      <c r="B16" s="68" t="s">
        <v>75</v>
      </c>
      <c r="C16" s="4" t="s">
        <v>7</v>
      </c>
      <c r="D16" s="4">
        <v>1</v>
      </c>
      <c r="E16" s="5"/>
      <c r="F16" s="4">
        <v>21</v>
      </c>
      <c r="G16" s="17">
        <f t="shared" si="0"/>
        <v>0</v>
      </c>
      <c r="H16" s="21">
        <f t="shared" si="1"/>
        <v>0</v>
      </c>
      <c r="I16" s="33">
        <v>1057</v>
      </c>
      <c r="J16" s="20">
        <f t="shared" si="2"/>
        <v>0</v>
      </c>
      <c r="K16" s="22">
        <f t="shared" si="3"/>
        <v>0</v>
      </c>
      <c r="L16" s="18" t="s">
        <v>70</v>
      </c>
      <c r="M16" s="6" t="s">
        <v>115</v>
      </c>
      <c r="N16" s="23"/>
    </row>
    <row r="17" spans="1:14" s="24" customFormat="1" ht="22.5">
      <c r="A17" s="80">
        <v>8</v>
      </c>
      <c r="B17" s="68" t="s">
        <v>77</v>
      </c>
      <c r="C17" s="4" t="s">
        <v>7</v>
      </c>
      <c r="D17" s="4">
        <v>1</v>
      </c>
      <c r="E17" s="5"/>
      <c r="F17" s="4">
        <v>21</v>
      </c>
      <c r="G17" s="17">
        <f t="shared" si="0"/>
        <v>0</v>
      </c>
      <c r="H17" s="21">
        <f t="shared" si="1"/>
        <v>0</v>
      </c>
      <c r="I17" s="33">
        <v>1209</v>
      </c>
      <c r="J17" s="20">
        <f t="shared" si="2"/>
        <v>0</v>
      </c>
      <c r="K17" s="22">
        <f t="shared" si="3"/>
        <v>0</v>
      </c>
      <c r="L17" s="18" t="s">
        <v>70</v>
      </c>
      <c r="M17" s="6" t="s">
        <v>116</v>
      </c>
      <c r="N17" s="23"/>
    </row>
    <row r="18" spans="1:14" s="24" customFormat="1" ht="22.5">
      <c r="A18" s="80">
        <v>9</v>
      </c>
      <c r="B18" s="68" t="s">
        <v>74</v>
      </c>
      <c r="C18" s="4" t="s">
        <v>7</v>
      </c>
      <c r="D18" s="4">
        <v>1</v>
      </c>
      <c r="E18" s="5"/>
      <c r="F18" s="4">
        <v>21</v>
      </c>
      <c r="G18" s="17">
        <f t="shared" si="0"/>
        <v>0</v>
      </c>
      <c r="H18" s="21">
        <f t="shared" si="1"/>
        <v>0</v>
      </c>
      <c r="I18" s="33">
        <v>816</v>
      </c>
      <c r="J18" s="20">
        <f t="shared" si="2"/>
        <v>0</v>
      </c>
      <c r="K18" s="22">
        <f t="shared" si="3"/>
        <v>0</v>
      </c>
      <c r="L18" s="18" t="s">
        <v>70</v>
      </c>
      <c r="M18" s="6" t="s">
        <v>114</v>
      </c>
      <c r="N18" s="23"/>
    </row>
    <row r="19" spans="1:14" s="24" customFormat="1" ht="22.5">
      <c r="A19" s="80">
        <v>10</v>
      </c>
      <c r="B19" s="68" t="s">
        <v>14</v>
      </c>
      <c r="C19" s="4" t="s">
        <v>7</v>
      </c>
      <c r="D19" s="4">
        <v>1</v>
      </c>
      <c r="E19" s="5"/>
      <c r="F19" s="4">
        <v>21</v>
      </c>
      <c r="G19" s="17">
        <f t="shared" si="0"/>
        <v>0</v>
      </c>
      <c r="H19" s="21">
        <f t="shared" si="1"/>
        <v>0</v>
      </c>
      <c r="I19" s="33">
        <v>835</v>
      </c>
      <c r="J19" s="20">
        <f t="shared" si="2"/>
        <v>0</v>
      </c>
      <c r="K19" s="22">
        <f t="shared" si="3"/>
        <v>0</v>
      </c>
      <c r="L19" s="18" t="s">
        <v>70</v>
      </c>
      <c r="M19" s="6" t="s">
        <v>76</v>
      </c>
      <c r="N19" s="23"/>
    </row>
    <row r="20" spans="1:14" s="24" customFormat="1" ht="22.5">
      <c r="A20" s="80">
        <v>11</v>
      </c>
      <c r="B20" s="68" t="s">
        <v>13</v>
      </c>
      <c r="C20" s="4" t="s">
        <v>7</v>
      </c>
      <c r="D20" s="4">
        <v>1</v>
      </c>
      <c r="E20" s="5"/>
      <c r="F20" s="4">
        <v>21</v>
      </c>
      <c r="G20" s="17">
        <f t="shared" si="0"/>
        <v>0</v>
      </c>
      <c r="H20" s="21">
        <f t="shared" si="1"/>
        <v>0</v>
      </c>
      <c r="I20" s="33">
        <v>9370</v>
      </c>
      <c r="J20" s="20">
        <f t="shared" si="2"/>
        <v>0</v>
      </c>
      <c r="K20" s="22">
        <f t="shared" si="3"/>
        <v>0</v>
      </c>
      <c r="L20" s="18" t="s">
        <v>70</v>
      </c>
      <c r="M20" s="6" t="s">
        <v>113</v>
      </c>
      <c r="N20" s="23"/>
    </row>
    <row r="21" spans="1:14" s="24" customFormat="1" ht="22.5">
      <c r="A21" s="80">
        <v>12</v>
      </c>
      <c r="B21" s="68" t="s">
        <v>71</v>
      </c>
      <c r="C21" s="4" t="s">
        <v>7</v>
      </c>
      <c r="D21" s="4">
        <v>1</v>
      </c>
      <c r="E21" s="5"/>
      <c r="F21" s="4">
        <v>21</v>
      </c>
      <c r="G21" s="17">
        <f t="shared" si="0"/>
        <v>0</v>
      </c>
      <c r="H21" s="21">
        <f t="shared" si="1"/>
        <v>0</v>
      </c>
      <c r="I21" s="33">
        <v>10775</v>
      </c>
      <c r="J21" s="20">
        <f t="shared" si="2"/>
        <v>0</v>
      </c>
      <c r="K21" s="22">
        <f t="shared" si="3"/>
        <v>0</v>
      </c>
      <c r="L21" s="18" t="s">
        <v>70</v>
      </c>
      <c r="M21" s="6" t="s">
        <v>69</v>
      </c>
      <c r="N21" s="23"/>
    </row>
    <row r="22" spans="1:14" s="24" customFormat="1" ht="22.5">
      <c r="A22" s="80">
        <v>13</v>
      </c>
      <c r="B22" s="68" t="s">
        <v>72</v>
      </c>
      <c r="C22" s="4" t="s">
        <v>7</v>
      </c>
      <c r="D22" s="4">
        <v>1</v>
      </c>
      <c r="E22" s="5"/>
      <c r="F22" s="4">
        <v>21</v>
      </c>
      <c r="G22" s="17">
        <f t="shared" si="0"/>
        <v>0</v>
      </c>
      <c r="H22" s="21">
        <f t="shared" si="1"/>
        <v>0</v>
      </c>
      <c r="I22" s="33">
        <v>16466</v>
      </c>
      <c r="J22" s="20">
        <f t="shared" si="2"/>
        <v>0</v>
      </c>
      <c r="K22" s="22">
        <f t="shared" si="3"/>
        <v>0</v>
      </c>
      <c r="L22" s="18" t="s">
        <v>149</v>
      </c>
      <c r="M22" s="6" t="s">
        <v>150</v>
      </c>
      <c r="N22" s="23"/>
    </row>
    <row r="23" spans="1:14" s="24" customFormat="1" ht="22.5">
      <c r="A23" s="80">
        <v>14</v>
      </c>
      <c r="B23" s="68" t="s">
        <v>73</v>
      </c>
      <c r="C23" s="4" t="s">
        <v>7</v>
      </c>
      <c r="D23" s="4">
        <v>1</v>
      </c>
      <c r="E23" s="5"/>
      <c r="F23" s="4">
        <v>21</v>
      </c>
      <c r="G23" s="17">
        <f t="shared" si="0"/>
        <v>0</v>
      </c>
      <c r="H23" s="21">
        <f t="shared" si="1"/>
        <v>0</v>
      </c>
      <c r="I23" s="33">
        <v>10127</v>
      </c>
      <c r="J23" s="20">
        <f t="shared" si="2"/>
        <v>0</v>
      </c>
      <c r="K23" s="22">
        <f t="shared" si="3"/>
        <v>0</v>
      </c>
      <c r="L23" s="18" t="s">
        <v>149</v>
      </c>
      <c r="M23" s="6" t="s">
        <v>151</v>
      </c>
      <c r="N23" s="23"/>
    </row>
    <row r="24" spans="1:14" s="24" customFormat="1" ht="12.75">
      <c r="A24" s="80">
        <v>15</v>
      </c>
      <c r="B24" s="68" t="s">
        <v>164</v>
      </c>
      <c r="C24" s="4" t="s">
        <v>7</v>
      </c>
      <c r="D24" s="4">
        <v>1</v>
      </c>
      <c r="E24" s="5"/>
      <c r="F24" s="4">
        <v>21</v>
      </c>
      <c r="G24" s="17">
        <f t="shared" si="0"/>
        <v>0</v>
      </c>
      <c r="H24" s="21">
        <f t="shared" si="1"/>
        <v>0</v>
      </c>
      <c r="I24" s="33">
        <v>2506</v>
      </c>
      <c r="J24" s="20">
        <f t="shared" si="2"/>
        <v>0</v>
      </c>
      <c r="K24" s="22">
        <f t="shared" si="3"/>
        <v>0</v>
      </c>
      <c r="L24" s="18"/>
      <c r="M24" s="6"/>
      <c r="N24" s="23"/>
    </row>
    <row r="25" spans="1:14" s="24" customFormat="1" ht="12.75">
      <c r="A25" s="80">
        <v>16</v>
      </c>
      <c r="B25" s="68" t="s">
        <v>17</v>
      </c>
      <c r="C25" s="4" t="s">
        <v>7</v>
      </c>
      <c r="D25" s="4">
        <v>1</v>
      </c>
      <c r="E25" s="5"/>
      <c r="F25" s="4">
        <v>21</v>
      </c>
      <c r="G25" s="17">
        <f t="shared" si="0"/>
        <v>0</v>
      </c>
      <c r="H25" s="21">
        <f t="shared" si="1"/>
        <v>0</v>
      </c>
      <c r="I25" s="33">
        <v>2616</v>
      </c>
      <c r="J25" s="20">
        <f t="shared" si="2"/>
        <v>0</v>
      </c>
      <c r="K25" s="22">
        <f t="shared" si="3"/>
        <v>0</v>
      </c>
      <c r="L25" s="18"/>
      <c r="M25" s="6" t="s">
        <v>17</v>
      </c>
      <c r="N25" s="23"/>
    </row>
    <row r="26" spans="1:14" s="24" customFormat="1" ht="12.75">
      <c r="A26" s="80">
        <v>17</v>
      </c>
      <c r="B26" s="68" t="s">
        <v>33</v>
      </c>
      <c r="C26" s="4" t="s">
        <v>7</v>
      </c>
      <c r="D26" s="4">
        <v>1</v>
      </c>
      <c r="E26" s="5"/>
      <c r="F26" s="4">
        <v>21</v>
      </c>
      <c r="G26" s="17">
        <f t="shared" si="0"/>
        <v>0</v>
      </c>
      <c r="H26" s="21">
        <f t="shared" si="1"/>
        <v>0</v>
      </c>
      <c r="I26" s="33">
        <v>3004</v>
      </c>
      <c r="J26" s="20">
        <f t="shared" si="2"/>
        <v>0</v>
      </c>
      <c r="K26" s="22">
        <f t="shared" si="3"/>
        <v>0</v>
      </c>
      <c r="L26" s="18"/>
      <c r="M26" s="6" t="s">
        <v>33</v>
      </c>
      <c r="N26" s="23"/>
    </row>
    <row r="27" spans="1:14" s="24" customFormat="1" ht="22.5">
      <c r="A27" s="80">
        <v>18</v>
      </c>
      <c r="B27" s="68" t="s">
        <v>32</v>
      </c>
      <c r="C27" s="4" t="s">
        <v>7</v>
      </c>
      <c r="D27" s="4">
        <v>1</v>
      </c>
      <c r="E27" s="5"/>
      <c r="F27" s="4">
        <v>21</v>
      </c>
      <c r="G27" s="17">
        <f t="shared" si="0"/>
        <v>0</v>
      </c>
      <c r="H27" s="21">
        <f t="shared" si="1"/>
        <v>0</v>
      </c>
      <c r="I27" s="33">
        <v>1499</v>
      </c>
      <c r="J27" s="20">
        <f t="shared" si="2"/>
        <v>0</v>
      </c>
      <c r="K27" s="22">
        <f t="shared" si="3"/>
        <v>0</v>
      </c>
      <c r="L27" s="18"/>
      <c r="M27" s="6" t="s">
        <v>32</v>
      </c>
      <c r="N27" s="23"/>
    </row>
    <row r="28" spans="1:14" s="24" customFormat="1" ht="33.75">
      <c r="A28" s="80">
        <v>19</v>
      </c>
      <c r="B28" s="68" t="s">
        <v>22</v>
      </c>
      <c r="C28" s="4" t="s">
        <v>7</v>
      </c>
      <c r="D28" s="4">
        <v>1</v>
      </c>
      <c r="E28" s="5"/>
      <c r="F28" s="4">
        <v>21</v>
      </c>
      <c r="G28" s="17">
        <f t="shared" si="0"/>
        <v>0</v>
      </c>
      <c r="H28" s="21">
        <f t="shared" si="1"/>
        <v>0</v>
      </c>
      <c r="I28" s="33">
        <v>8818</v>
      </c>
      <c r="J28" s="20">
        <f t="shared" si="2"/>
        <v>0</v>
      </c>
      <c r="K28" s="22">
        <f t="shared" si="3"/>
        <v>0</v>
      </c>
      <c r="L28" s="18"/>
      <c r="M28" s="6" t="s">
        <v>22</v>
      </c>
      <c r="N28" s="23"/>
    </row>
    <row r="29" spans="1:14" s="24" customFormat="1" ht="22.5">
      <c r="A29" s="80">
        <v>20</v>
      </c>
      <c r="B29" s="68" t="s">
        <v>24</v>
      </c>
      <c r="C29" s="4" t="s">
        <v>7</v>
      </c>
      <c r="D29" s="4">
        <v>1</v>
      </c>
      <c r="E29" s="5"/>
      <c r="F29" s="4">
        <v>21</v>
      </c>
      <c r="G29" s="17">
        <f t="shared" si="0"/>
        <v>0</v>
      </c>
      <c r="H29" s="21">
        <f t="shared" si="1"/>
        <v>0</v>
      </c>
      <c r="I29" s="33">
        <v>72850</v>
      </c>
      <c r="J29" s="20">
        <f t="shared" si="2"/>
        <v>0</v>
      </c>
      <c r="K29" s="22">
        <f t="shared" si="3"/>
        <v>0</v>
      </c>
      <c r="L29" s="18" t="s">
        <v>84</v>
      </c>
      <c r="M29" s="6" t="s">
        <v>83</v>
      </c>
      <c r="N29" s="23"/>
    </row>
    <row r="30" spans="1:14" s="24" customFormat="1" ht="33.75">
      <c r="A30" s="80">
        <v>21</v>
      </c>
      <c r="B30" s="68" t="s">
        <v>82</v>
      </c>
      <c r="C30" s="4" t="s">
        <v>9</v>
      </c>
      <c r="D30" s="4">
        <v>1</v>
      </c>
      <c r="E30" s="5"/>
      <c r="F30" s="4">
        <v>21</v>
      </c>
      <c r="G30" s="17">
        <f t="shared" si="0"/>
        <v>0</v>
      </c>
      <c r="H30" s="21">
        <f t="shared" si="1"/>
        <v>0</v>
      </c>
      <c r="I30" s="33">
        <v>421</v>
      </c>
      <c r="J30" s="20">
        <f t="shared" si="2"/>
        <v>0</v>
      </c>
      <c r="K30" s="22">
        <f t="shared" si="3"/>
        <v>0</v>
      </c>
      <c r="L30" s="18"/>
      <c r="M30" s="6" t="s">
        <v>82</v>
      </c>
      <c r="N30" s="23"/>
    </row>
    <row r="31" spans="1:14" s="24" customFormat="1" ht="33.75">
      <c r="A31" s="80">
        <v>22</v>
      </c>
      <c r="B31" s="68" t="s">
        <v>81</v>
      </c>
      <c r="C31" s="4" t="s">
        <v>9</v>
      </c>
      <c r="D31" s="4">
        <v>1</v>
      </c>
      <c r="E31" s="5"/>
      <c r="F31" s="4">
        <v>21</v>
      </c>
      <c r="G31" s="17">
        <f t="shared" si="0"/>
        <v>0</v>
      </c>
      <c r="H31" s="21">
        <f t="shared" si="1"/>
        <v>0</v>
      </c>
      <c r="I31" s="33">
        <v>412</v>
      </c>
      <c r="J31" s="20">
        <f t="shared" si="2"/>
        <v>0</v>
      </c>
      <c r="K31" s="22">
        <f t="shared" si="3"/>
        <v>0</v>
      </c>
      <c r="L31" s="18"/>
      <c r="M31" s="6" t="s">
        <v>81</v>
      </c>
      <c r="N31" s="23"/>
    </row>
    <row r="32" spans="1:14" s="24" customFormat="1" ht="22.5">
      <c r="A32" s="80">
        <v>23</v>
      </c>
      <c r="B32" s="68" t="s">
        <v>23</v>
      </c>
      <c r="C32" s="4" t="s">
        <v>7</v>
      </c>
      <c r="D32" s="4">
        <v>1</v>
      </c>
      <c r="E32" s="5"/>
      <c r="F32" s="4">
        <v>21</v>
      </c>
      <c r="G32" s="17">
        <f t="shared" si="0"/>
        <v>0</v>
      </c>
      <c r="H32" s="21">
        <f t="shared" si="1"/>
        <v>0</v>
      </c>
      <c r="I32" s="33">
        <v>34520</v>
      </c>
      <c r="J32" s="20">
        <f t="shared" si="2"/>
        <v>0</v>
      </c>
      <c r="K32" s="22">
        <f t="shared" si="3"/>
        <v>0</v>
      </c>
      <c r="L32" s="18"/>
      <c r="M32" s="6" t="s">
        <v>23</v>
      </c>
      <c r="N32" s="23"/>
    </row>
    <row r="33" spans="1:14" s="24" customFormat="1" ht="22.5">
      <c r="A33" s="80">
        <v>24</v>
      </c>
      <c r="B33" s="68" t="s">
        <v>18</v>
      </c>
      <c r="C33" s="4" t="s">
        <v>7</v>
      </c>
      <c r="D33" s="4">
        <v>1</v>
      </c>
      <c r="E33" s="5"/>
      <c r="F33" s="4">
        <v>21</v>
      </c>
      <c r="G33" s="17">
        <f t="shared" si="0"/>
        <v>0</v>
      </c>
      <c r="H33" s="21">
        <f t="shared" si="1"/>
        <v>0</v>
      </c>
      <c r="I33" s="33">
        <v>250650</v>
      </c>
      <c r="J33" s="20">
        <f t="shared" si="2"/>
        <v>0</v>
      </c>
      <c r="K33" s="22">
        <f t="shared" si="3"/>
        <v>0</v>
      </c>
      <c r="L33" s="18" t="s">
        <v>79</v>
      </c>
      <c r="M33" s="6" t="s">
        <v>119</v>
      </c>
      <c r="N33" s="23"/>
    </row>
    <row r="34" spans="1:14" s="24" customFormat="1" ht="22.5">
      <c r="A34" s="80">
        <v>25</v>
      </c>
      <c r="B34" s="68" t="s">
        <v>19</v>
      </c>
      <c r="C34" s="4" t="s">
        <v>7</v>
      </c>
      <c r="D34" s="4">
        <v>1</v>
      </c>
      <c r="E34" s="5"/>
      <c r="F34" s="4">
        <v>21</v>
      </c>
      <c r="G34" s="17">
        <f t="shared" si="0"/>
        <v>0</v>
      </c>
      <c r="H34" s="21">
        <f t="shared" si="1"/>
        <v>0</v>
      </c>
      <c r="I34" s="33">
        <v>20750</v>
      </c>
      <c r="J34" s="20">
        <f t="shared" si="2"/>
        <v>0</v>
      </c>
      <c r="K34" s="22">
        <f t="shared" si="3"/>
        <v>0</v>
      </c>
      <c r="L34" s="18" t="s">
        <v>79</v>
      </c>
      <c r="M34" s="6" t="s">
        <v>120</v>
      </c>
      <c r="N34" s="23"/>
    </row>
    <row r="35" spans="1:14" s="24" customFormat="1" ht="38.25" customHeight="1">
      <c r="A35" s="80">
        <v>26</v>
      </c>
      <c r="B35" s="68" t="s">
        <v>20</v>
      </c>
      <c r="C35" s="4" t="s">
        <v>7</v>
      </c>
      <c r="D35" s="4">
        <v>1</v>
      </c>
      <c r="E35" s="5"/>
      <c r="F35" s="4">
        <v>21</v>
      </c>
      <c r="G35" s="17">
        <f t="shared" si="0"/>
        <v>0</v>
      </c>
      <c r="H35" s="21">
        <f t="shared" si="1"/>
        <v>0</v>
      </c>
      <c r="I35" s="33">
        <v>3580</v>
      </c>
      <c r="J35" s="20">
        <f t="shared" si="2"/>
        <v>0</v>
      </c>
      <c r="K35" s="22">
        <f t="shared" si="3"/>
        <v>0</v>
      </c>
      <c r="L35" s="18"/>
      <c r="M35" s="6" t="s">
        <v>20</v>
      </c>
      <c r="N35" s="23"/>
    </row>
    <row r="36" spans="1:14" s="24" customFormat="1" ht="22.5">
      <c r="A36" s="80">
        <v>27</v>
      </c>
      <c r="B36" s="68" t="s">
        <v>21</v>
      </c>
      <c r="C36" s="4" t="s">
        <v>7</v>
      </c>
      <c r="D36" s="4">
        <v>1</v>
      </c>
      <c r="E36" s="5"/>
      <c r="F36" s="4">
        <v>21</v>
      </c>
      <c r="G36" s="17">
        <f t="shared" si="0"/>
        <v>0</v>
      </c>
      <c r="H36" s="21">
        <f t="shared" si="1"/>
        <v>0</v>
      </c>
      <c r="I36" s="33">
        <v>183550</v>
      </c>
      <c r="J36" s="20">
        <f t="shared" si="2"/>
        <v>0</v>
      </c>
      <c r="K36" s="22">
        <f t="shared" si="3"/>
        <v>0</v>
      </c>
      <c r="L36" s="18" t="s">
        <v>80</v>
      </c>
      <c r="M36" s="6" t="s">
        <v>121</v>
      </c>
      <c r="N36" s="23"/>
    </row>
    <row r="37" spans="1:14" s="24" customFormat="1" ht="22.5">
      <c r="A37" s="80">
        <v>28</v>
      </c>
      <c r="B37" s="68" t="s">
        <v>28</v>
      </c>
      <c r="C37" s="4" t="s">
        <v>7</v>
      </c>
      <c r="D37" s="4">
        <v>1</v>
      </c>
      <c r="E37" s="5"/>
      <c r="F37" s="4">
        <v>21</v>
      </c>
      <c r="G37" s="17">
        <f t="shared" si="0"/>
        <v>0</v>
      </c>
      <c r="H37" s="21">
        <f t="shared" si="1"/>
        <v>0</v>
      </c>
      <c r="I37" s="33">
        <v>16220</v>
      </c>
      <c r="J37" s="20">
        <f t="shared" si="2"/>
        <v>0</v>
      </c>
      <c r="K37" s="22">
        <f t="shared" si="3"/>
        <v>0</v>
      </c>
      <c r="L37" s="18"/>
      <c r="M37" s="6" t="s">
        <v>28</v>
      </c>
      <c r="N37" s="23"/>
    </row>
    <row r="38" spans="1:14" s="24" customFormat="1" ht="22.5">
      <c r="A38" s="80">
        <v>29</v>
      </c>
      <c r="B38" s="68" t="s">
        <v>27</v>
      </c>
      <c r="C38" s="4" t="s">
        <v>7</v>
      </c>
      <c r="D38" s="4">
        <v>1</v>
      </c>
      <c r="E38" s="5"/>
      <c r="F38" s="4">
        <v>21</v>
      </c>
      <c r="G38" s="17">
        <f t="shared" si="0"/>
        <v>0</v>
      </c>
      <c r="H38" s="21">
        <f t="shared" si="1"/>
        <v>0</v>
      </c>
      <c r="I38" s="33">
        <v>47738</v>
      </c>
      <c r="J38" s="20">
        <f t="shared" si="2"/>
        <v>0</v>
      </c>
      <c r="K38" s="22">
        <f t="shared" si="3"/>
        <v>0</v>
      </c>
      <c r="L38" s="18"/>
      <c r="M38" s="6" t="s">
        <v>27</v>
      </c>
      <c r="N38" s="23"/>
    </row>
    <row r="39" spans="1:14" s="24" customFormat="1" ht="12.75">
      <c r="A39" s="80">
        <v>30</v>
      </c>
      <c r="B39" s="68" t="s">
        <v>31</v>
      </c>
      <c r="C39" s="4" t="s">
        <v>9</v>
      </c>
      <c r="D39" s="4">
        <v>1</v>
      </c>
      <c r="E39" s="5"/>
      <c r="F39" s="4">
        <v>21</v>
      </c>
      <c r="G39" s="17">
        <f t="shared" si="0"/>
        <v>0</v>
      </c>
      <c r="H39" s="21">
        <f t="shared" si="1"/>
        <v>0</v>
      </c>
      <c r="I39" s="33">
        <v>7888</v>
      </c>
      <c r="J39" s="20">
        <f t="shared" si="2"/>
        <v>0</v>
      </c>
      <c r="K39" s="22">
        <f t="shared" si="3"/>
        <v>0</v>
      </c>
      <c r="L39" s="18" t="s">
        <v>90</v>
      </c>
      <c r="M39" s="6" t="s">
        <v>124</v>
      </c>
      <c r="N39" s="23"/>
    </row>
    <row r="40" spans="1:14" s="24" customFormat="1" ht="12.75">
      <c r="A40" s="80">
        <v>31</v>
      </c>
      <c r="B40" s="68" t="s">
        <v>30</v>
      </c>
      <c r="C40" s="4" t="s">
        <v>9</v>
      </c>
      <c r="D40" s="4">
        <v>1</v>
      </c>
      <c r="E40" s="5"/>
      <c r="F40" s="4">
        <v>21</v>
      </c>
      <c r="G40" s="17">
        <f t="shared" si="0"/>
        <v>0</v>
      </c>
      <c r="H40" s="21">
        <f t="shared" si="1"/>
        <v>0</v>
      </c>
      <c r="I40" s="33">
        <v>38098</v>
      </c>
      <c r="J40" s="20">
        <f t="shared" si="2"/>
        <v>0</v>
      </c>
      <c r="K40" s="22">
        <f t="shared" si="3"/>
        <v>0</v>
      </c>
      <c r="L40" s="18" t="s">
        <v>89</v>
      </c>
      <c r="M40" s="6" t="s">
        <v>123</v>
      </c>
      <c r="N40" s="23"/>
    </row>
    <row r="41" spans="1:14" s="24" customFormat="1" ht="12.75">
      <c r="A41" s="80">
        <v>32</v>
      </c>
      <c r="B41" s="68" t="s">
        <v>29</v>
      </c>
      <c r="C41" s="4" t="s">
        <v>9</v>
      </c>
      <c r="D41" s="4">
        <v>1</v>
      </c>
      <c r="E41" s="5"/>
      <c r="F41" s="4">
        <v>21</v>
      </c>
      <c r="G41" s="17">
        <f t="shared" si="0"/>
        <v>0</v>
      </c>
      <c r="H41" s="21">
        <f t="shared" si="1"/>
        <v>0</v>
      </c>
      <c r="I41" s="33">
        <v>5851</v>
      </c>
      <c r="J41" s="20">
        <f t="shared" si="2"/>
        <v>0</v>
      </c>
      <c r="K41" s="22">
        <f t="shared" si="3"/>
        <v>0</v>
      </c>
      <c r="L41" s="18" t="s">
        <v>89</v>
      </c>
      <c r="M41" s="6" t="s">
        <v>122</v>
      </c>
      <c r="N41" s="23"/>
    </row>
    <row r="42" spans="1:14" s="24" customFormat="1" ht="22.5">
      <c r="A42" s="80">
        <v>33</v>
      </c>
      <c r="B42" s="68" t="s">
        <v>88</v>
      </c>
      <c r="C42" s="4" t="s">
        <v>7</v>
      </c>
      <c r="D42" s="4">
        <v>1</v>
      </c>
      <c r="E42" s="5"/>
      <c r="F42" s="4">
        <v>21</v>
      </c>
      <c r="G42" s="17">
        <f aca="true" t="shared" si="4" ref="G42:G73">E42/100*F42</f>
        <v>0</v>
      </c>
      <c r="H42" s="21">
        <f aca="true" t="shared" si="5" ref="H42:H73">SUM(E42+G42)</f>
        <v>0</v>
      </c>
      <c r="I42" s="33">
        <v>1930</v>
      </c>
      <c r="J42" s="20">
        <f aca="true" t="shared" si="6" ref="J42:J73">I42*E42</f>
        <v>0</v>
      </c>
      <c r="K42" s="22">
        <f aca="true" t="shared" si="7" ref="K42:K73">I42*H42</f>
        <v>0</v>
      </c>
      <c r="L42" s="18"/>
      <c r="M42" s="6" t="s">
        <v>88</v>
      </c>
      <c r="N42" s="23"/>
    </row>
    <row r="43" spans="1:14" s="24" customFormat="1" ht="33.75">
      <c r="A43" s="80">
        <v>34</v>
      </c>
      <c r="B43" s="68" t="s">
        <v>34</v>
      </c>
      <c r="C43" s="4" t="s">
        <v>9</v>
      </c>
      <c r="D43" s="4">
        <v>1</v>
      </c>
      <c r="E43" s="5"/>
      <c r="F43" s="4">
        <v>21</v>
      </c>
      <c r="G43" s="17">
        <f t="shared" si="4"/>
        <v>0</v>
      </c>
      <c r="H43" s="21">
        <f t="shared" si="5"/>
        <v>0</v>
      </c>
      <c r="I43" s="33">
        <v>821</v>
      </c>
      <c r="J43" s="20">
        <f t="shared" si="6"/>
        <v>0</v>
      </c>
      <c r="K43" s="22">
        <f t="shared" si="7"/>
        <v>0</v>
      </c>
      <c r="L43" s="18" t="s">
        <v>91</v>
      </c>
      <c r="M43" s="6" t="s">
        <v>125</v>
      </c>
      <c r="N43" s="23"/>
    </row>
    <row r="44" spans="1:14" s="24" customFormat="1" ht="33.75">
      <c r="A44" s="80">
        <v>35</v>
      </c>
      <c r="B44" s="68" t="s">
        <v>35</v>
      </c>
      <c r="C44" s="4" t="s">
        <v>9</v>
      </c>
      <c r="D44" s="4">
        <v>1</v>
      </c>
      <c r="E44" s="5"/>
      <c r="F44" s="4">
        <v>21</v>
      </c>
      <c r="G44" s="17">
        <f t="shared" si="4"/>
        <v>0</v>
      </c>
      <c r="H44" s="21">
        <f t="shared" si="5"/>
        <v>0</v>
      </c>
      <c r="I44" s="33">
        <v>947</v>
      </c>
      <c r="J44" s="20">
        <f t="shared" si="6"/>
        <v>0</v>
      </c>
      <c r="K44" s="22">
        <f t="shared" si="7"/>
        <v>0</v>
      </c>
      <c r="L44" s="18" t="s">
        <v>92</v>
      </c>
      <c r="M44" s="6" t="s">
        <v>126</v>
      </c>
      <c r="N44" s="23"/>
    </row>
    <row r="45" spans="1:14" s="24" customFormat="1" ht="22.5">
      <c r="A45" s="80">
        <v>36</v>
      </c>
      <c r="B45" s="68" t="s">
        <v>46</v>
      </c>
      <c r="C45" s="4" t="s">
        <v>9</v>
      </c>
      <c r="D45" s="4">
        <v>1</v>
      </c>
      <c r="E45" s="5"/>
      <c r="F45" s="4">
        <v>21</v>
      </c>
      <c r="G45" s="17">
        <f t="shared" si="4"/>
        <v>0</v>
      </c>
      <c r="H45" s="21">
        <f t="shared" si="5"/>
        <v>0</v>
      </c>
      <c r="I45" s="33">
        <v>182</v>
      </c>
      <c r="J45" s="20">
        <f t="shared" si="6"/>
        <v>0</v>
      </c>
      <c r="K45" s="22">
        <f t="shared" si="7"/>
        <v>0</v>
      </c>
      <c r="L45" s="18"/>
      <c r="M45" s="6" t="s">
        <v>46</v>
      </c>
      <c r="N45" s="23"/>
    </row>
    <row r="46" spans="1:14" s="24" customFormat="1" ht="22.5">
      <c r="A46" s="80">
        <v>37</v>
      </c>
      <c r="B46" s="68" t="s">
        <v>47</v>
      </c>
      <c r="C46" s="4" t="s">
        <v>9</v>
      </c>
      <c r="D46" s="4">
        <v>1</v>
      </c>
      <c r="E46" s="5"/>
      <c r="F46" s="4">
        <v>21</v>
      </c>
      <c r="G46" s="17">
        <f t="shared" si="4"/>
        <v>0</v>
      </c>
      <c r="H46" s="21">
        <f t="shared" si="5"/>
        <v>0</v>
      </c>
      <c r="I46" s="33">
        <v>20575</v>
      </c>
      <c r="J46" s="20">
        <f t="shared" si="6"/>
        <v>0</v>
      </c>
      <c r="K46" s="22">
        <f t="shared" si="7"/>
        <v>0</v>
      </c>
      <c r="L46" s="18"/>
      <c r="M46" s="6" t="s">
        <v>47</v>
      </c>
      <c r="N46" s="23"/>
    </row>
    <row r="47" spans="1:14" s="24" customFormat="1" ht="22.5">
      <c r="A47" s="80">
        <v>38</v>
      </c>
      <c r="B47" s="68" t="s">
        <v>99</v>
      </c>
      <c r="C47" s="4" t="s">
        <v>9</v>
      </c>
      <c r="D47" s="4">
        <v>1</v>
      </c>
      <c r="E47" s="5"/>
      <c r="F47" s="4">
        <v>21</v>
      </c>
      <c r="G47" s="17">
        <f t="shared" si="4"/>
        <v>0</v>
      </c>
      <c r="H47" s="21">
        <f t="shared" si="5"/>
        <v>0</v>
      </c>
      <c r="I47" s="33">
        <v>8220</v>
      </c>
      <c r="J47" s="20">
        <f t="shared" si="6"/>
        <v>0</v>
      </c>
      <c r="K47" s="22">
        <f t="shared" si="7"/>
        <v>0</v>
      </c>
      <c r="L47" s="18"/>
      <c r="M47" s="6" t="s">
        <v>99</v>
      </c>
      <c r="N47" s="23"/>
    </row>
    <row r="48" spans="1:14" s="24" customFormat="1" ht="33.75">
      <c r="A48" s="80">
        <v>39</v>
      </c>
      <c r="B48" s="68" t="s">
        <v>45</v>
      </c>
      <c r="C48" s="4" t="s">
        <v>7</v>
      </c>
      <c r="D48" s="4">
        <v>1</v>
      </c>
      <c r="E48" s="5"/>
      <c r="F48" s="4">
        <v>21</v>
      </c>
      <c r="G48" s="17">
        <f t="shared" si="4"/>
        <v>0</v>
      </c>
      <c r="H48" s="21">
        <f t="shared" si="5"/>
        <v>0</v>
      </c>
      <c r="I48" s="33">
        <v>19853</v>
      </c>
      <c r="J48" s="20">
        <f t="shared" si="6"/>
        <v>0</v>
      </c>
      <c r="K48" s="22">
        <f t="shared" si="7"/>
        <v>0</v>
      </c>
      <c r="L48" s="18"/>
      <c r="M48" s="6" t="s">
        <v>45</v>
      </c>
      <c r="N48" s="23"/>
    </row>
    <row r="49" spans="1:14" s="24" customFormat="1" ht="33.75">
      <c r="A49" s="80">
        <v>40</v>
      </c>
      <c r="B49" s="68" t="s">
        <v>289</v>
      </c>
      <c r="C49" s="4" t="s">
        <v>9</v>
      </c>
      <c r="D49" s="4">
        <v>1</v>
      </c>
      <c r="E49" s="5"/>
      <c r="F49" s="4">
        <v>21</v>
      </c>
      <c r="G49" s="17">
        <f t="shared" si="4"/>
        <v>0</v>
      </c>
      <c r="H49" s="21">
        <f t="shared" si="5"/>
        <v>0</v>
      </c>
      <c r="I49" s="33">
        <v>9390</v>
      </c>
      <c r="J49" s="20">
        <f t="shared" si="6"/>
        <v>0</v>
      </c>
      <c r="K49" s="22">
        <f t="shared" si="7"/>
        <v>0</v>
      </c>
      <c r="L49" s="18"/>
      <c r="M49" s="6" t="s">
        <v>288</v>
      </c>
      <c r="N49" s="31"/>
    </row>
    <row r="50" spans="1:14" s="24" customFormat="1" ht="12.75">
      <c r="A50" s="80">
        <v>41</v>
      </c>
      <c r="B50" s="68" t="s">
        <v>197</v>
      </c>
      <c r="C50" s="4" t="s">
        <v>7</v>
      </c>
      <c r="D50" s="4">
        <v>1</v>
      </c>
      <c r="E50" s="5"/>
      <c r="F50" s="4">
        <v>21</v>
      </c>
      <c r="G50" s="17">
        <f t="shared" si="4"/>
        <v>0</v>
      </c>
      <c r="H50" s="21">
        <f t="shared" si="5"/>
        <v>0</v>
      </c>
      <c r="I50" s="33">
        <v>11210</v>
      </c>
      <c r="J50" s="20">
        <f t="shared" si="6"/>
        <v>0</v>
      </c>
      <c r="K50" s="22">
        <f t="shared" si="7"/>
        <v>0</v>
      </c>
      <c r="L50" s="18"/>
      <c r="M50" s="6"/>
      <c r="N50" s="23"/>
    </row>
    <row r="51" spans="1:14" s="24" customFormat="1" ht="12.75">
      <c r="A51" s="80">
        <v>42</v>
      </c>
      <c r="B51" s="68" t="s">
        <v>198</v>
      </c>
      <c r="C51" s="4" t="s">
        <v>7</v>
      </c>
      <c r="D51" s="4">
        <v>1</v>
      </c>
      <c r="E51" s="5"/>
      <c r="F51" s="4">
        <v>21</v>
      </c>
      <c r="G51" s="17">
        <f t="shared" si="4"/>
        <v>0</v>
      </c>
      <c r="H51" s="21">
        <f t="shared" si="5"/>
        <v>0</v>
      </c>
      <c r="I51" s="33">
        <v>8610</v>
      </c>
      <c r="J51" s="20">
        <f t="shared" si="6"/>
        <v>0</v>
      </c>
      <c r="K51" s="22">
        <f t="shared" si="7"/>
        <v>0</v>
      </c>
      <c r="L51" s="18"/>
      <c r="M51" s="6"/>
      <c r="N51" s="23"/>
    </row>
    <row r="52" spans="1:14" s="24" customFormat="1" ht="12.75">
      <c r="A52" s="80">
        <v>43</v>
      </c>
      <c r="B52" s="68" t="s">
        <v>199</v>
      </c>
      <c r="C52" s="4" t="s">
        <v>7</v>
      </c>
      <c r="D52" s="4">
        <v>1</v>
      </c>
      <c r="E52" s="5"/>
      <c r="F52" s="4">
        <v>21</v>
      </c>
      <c r="G52" s="17">
        <f t="shared" si="4"/>
        <v>0</v>
      </c>
      <c r="H52" s="21">
        <f t="shared" si="5"/>
        <v>0</v>
      </c>
      <c r="I52" s="33">
        <v>7951</v>
      </c>
      <c r="J52" s="20">
        <f t="shared" si="6"/>
        <v>0</v>
      </c>
      <c r="K52" s="22">
        <f t="shared" si="7"/>
        <v>0</v>
      </c>
      <c r="L52" s="18"/>
      <c r="M52" s="6"/>
      <c r="N52" s="23"/>
    </row>
    <row r="53" spans="1:14" s="24" customFormat="1" ht="12.75">
      <c r="A53" s="80">
        <v>44</v>
      </c>
      <c r="B53" s="68" t="s">
        <v>200</v>
      </c>
      <c r="C53" s="4" t="s">
        <v>7</v>
      </c>
      <c r="D53" s="4">
        <v>1</v>
      </c>
      <c r="E53" s="5"/>
      <c r="F53" s="4">
        <v>21</v>
      </c>
      <c r="G53" s="17">
        <f t="shared" si="4"/>
        <v>0</v>
      </c>
      <c r="H53" s="21">
        <f t="shared" si="5"/>
        <v>0</v>
      </c>
      <c r="I53" s="33">
        <v>6886</v>
      </c>
      <c r="J53" s="20">
        <f t="shared" si="6"/>
        <v>0</v>
      </c>
      <c r="K53" s="22">
        <f t="shared" si="7"/>
        <v>0</v>
      </c>
      <c r="L53" s="18"/>
      <c r="M53" s="6"/>
      <c r="N53" s="23"/>
    </row>
    <row r="54" spans="1:14" s="24" customFormat="1" ht="12.75">
      <c r="A54" s="80">
        <v>45</v>
      </c>
      <c r="B54" s="68" t="s">
        <v>201</v>
      </c>
      <c r="C54" s="4" t="s">
        <v>7</v>
      </c>
      <c r="D54" s="4">
        <v>1</v>
      </c>
      <c r="E54" s="5"/>
      <c r="F54" s="4">
        <v>21</v>
      </c>
      <c r="G54" s="17">
        <f t="shared" si="4"/>
        <v>0</v>
      </c>
      <c r="H54" s="21">
        <f t="shared" si="5"/>
        <v>0</v>
      </c>
      <c r="I54" s="33">
        <v>2319</v>
      </c>
      <c r="J54" s="20">
        <f t="shared" si="6"/>
        <v>0</v>
      </c>
      <c r="K54" s="22">
        <f t="shared" si="7"/>
        <v>0</v>
      </c>
      <c r="L54" s="18"/>
      <c r="M54" s="6"/>
      <c r="N54" s="23"/>
    </row>
    <row r="55" spans="1:14" s="24" customFormat="1" ht="12.75">
      <c r="A55" s="80">
        <v>46</v>
      </c>
      <c r="B55" s="68" t="s">
        <v>202</v>
      </c>
      <c r="C55" s="4" t="s">
        <v>7</v>
      </c>
      <c r="D55" s="4">
        <v>1</v>
      </c>
      <c r="E55" s="5"/>
      <c r="F55" s="4">
        <v>21</v>
      </c>
      <c r="G55" s="17">
        <f t="shared" si="4"/>
        <v>0</v>
      </c>
      <c r="H55" s="21">
        <f t="shared" si="5"/>
        <v>0</v>
      </c>
      <c r="I55" s="33">
        <v>1937</v>
      </c>
      <c r="J55" s="20">
        <f t="shared" si="6"/>
        <v>0</v>
      </c>
      <c r="K55" s="22">
        <f t="shared" si="7"/>
        <v>0</v>
      </c>
      <c r="L55" s="18"/>
      <c r="M55" s="6"/>
      <c r="N55" s="23"/>
    </row>
    <row r="56" spans="1:14" s="24" customFormat="1" ht="12.75">
      <c r="A56" s="80">
        <v>47</v>
      </c>
      <c r="B56" s="68" t="s">
        <v>203</v>
      </c>
      <c r="C56" s="4" t="s">
        <v>7</v>
      </c>
      <c r="D56" s="4">
        <v>1</v>
      </c>
      <c r="E56" s="5"/>
      <c r="F56" s="4">
        <v>21</v>
      </c>
      <c r="G56" s="17">
        <f t="shared" si="4"/>
        <v>0</v>
      </c>
      <c r="H56" s="21">
        <f t="shared" si="5"/>
        <v>0</v>
      </c>
      <c r="I56" s="33">
        <v>1846</v>
      </c>
      <c r="J56" s="20">
        <f t="shared" si="6"/>
        <v>0</v>
      </c>
      <c r="K56" s="22">
        <f t="shared" si="7"/>
        <v>0</v>
      </c>
      <c r="L56" s="18"/>
      <c r="M56" s="6"/>
      <c r="N56" s="23"/>
    </row>
    <row r="57" spans="1:14" s="24" customFormat="1" ht="12.75">
      <c r="A57" s="80">
        <v>48</v>
      </c>
      <c r="B57" s="68" t="s">
        <v>204</v>
      </c>
      <c r="C57" s="4" t="s">
        <v>7</v>
      </c>
      <c r="D57" s="4">
        <v>1</v>
      </c>
      <c r="E57" s="5"/>
      <c r="F57" s="4">
        <v>21</v>
      </c>
      <c r="G57" s="17">
        <f t="shared" si="4"/>
        <v>0</v>
      </c>
      <c r="H57" s="21">
        <f t="shared" si="5"/>
        <v>0</v>
      </c>
      <c r="I57" s="33">
        <v>1806</v>
      </c>
      <c r="J57" s="20">
        <f t="shared" si="6"/>
        <v>0</v>
      </c>
      <c r="K57" s="22">
        <f t="shared" si="7"/>
        <v>0</v>
      </c>
      <c r="L57" s="18"/>
      <c r="M57" s="6"/>
      <c r="N57" s="23"/>
    </row>
    <row r="58" spans="1:14" s="24" customFormat="1" ht="12.75">
      <c r="A58" s="80">
        <v>49</v>
      </c>
      <c r="B58" s="68" t="s">
        <v>165</v>
      </c>
      <c r="C58" s="4" t="s">
        <v>7</v>
      </c>
      <c r="D58" s="4">
        <v>1</v>
      </c>
      <c r="E58" s="5"/>
      <c r="F58" s="4">
        <v>21</v>
      </c>
      <c r="G58" s="17">
        <f t="shared" si="4"/>
        <v>0</v>
      </c>
      <c r="H58" s="21">
        <f t="shared" si="5"/>
        <v>0</v>
      </c>
      <c r="I58" s="33">
        <v>8299</v>
      </c>
      <c r="J58" s="20">
        <f t="shared" si="6"/>
        <v>0</v>
      </c>
      <c r="K58" s="22">
        <f t="shared" si="7"/>
        <v>0</v>
      </c>
      <c r="L58" s="18"/>
      <c r="M58" s="6"/>
      <c r="N58" s="23"/>
    </row>
    <row r="59" spans="1:14" s="24" customFormat="1" ht="22.5">
      <c r="A59" s="80">
        <v>50</v>
      </c>
      <c r="B59" s="68" t="s">
        <v>36</v>
      </c>
      <c r="C59" s="4" t="s">
        <v>9</v>
      </c>
      <c r="D59" s="4">
        <v>1</v>
      </c>
      <c r="E59" s="5"/>
      <c r="F59" s="4">
        <v>21</v>
      </c>
      <c r="G59" s="17">
        <f t="shared" si="4"/>
        <v>0</v>
      </c>
      <c r="H59" s="21">
        <f t="shared" si="5"/>
        <v>0</v>
      </c>
      <c r="I59" s="33">
        <v>337</v>
      </c>
      <c r="J59" s="20">
        <f t="shared" si="6"/>
        <v>0</v>
      </c>
      <c r="K59" s="22">
        <f t="shared" si="7"/>
        <v>0</v>
      </c>
      <c r="L59" s="18"/>
      <c r="M59" s="6" t="s">
        <v>36</v>
      </c>
      <c r="N59" s="23"/>
    </row>
    <row r="60" spans="1:14" s="24" customFormat="1" ht="22.5">
      <c r="A60" s="80">
        <v>51</v>
      </c>
      <c r="B60" s="68" t="s">
        <v>37</v>
      </c>
      <c r="C60" s="4" t="s">
        <v>9</v>
      </c>
      <c r="D60" s="4">
        <v>1</v>
      </c>
      <c r="E60" s="5"/>
      <c r="F60" s="4">
        <v>21</v>
      </c>
      <c r="G60" s="17">
        <f t="shared" si="4"/>
        <v>0</v>
      </c>
      <c r="H60" s="21">
        <f t="shared" si="5"/>
        <v>0</v>
      </c>
      <c r="I60" s="33">
        <v>263</v>
      </c>
      <c r="J60" s="20">
        <f t="shared" si="6"/>
        <v>0</v>
      </c>
      <c r="K60" s="22">
        <f t="shared" si="7"/>
        <v>0</v>
      </c>
      <c r="L60" s="18"/>
      <c r="M60" s="6" t="s">
        <v>37</v>
      </c>
      <c r="N60" s="23"/>
    </row>
    <row r="61" spans="1:14" s="24" customFormat="1" ht="12.75">
      <c r="A61" s="80">
        <v>52</v>
      </c>
      <c r="B61" s="68" t="s">
        <v>166</v>
      </c>
      <c r="C61" s="4" t="s">
        <v>7</v>
      </c>
      <c r="D61" s="4">
        <v>1</v>
      </c>
      <c r="E61" s="5"/>
      <c r="F61" s="4">
        <v>21</v>
      </c>
      <c r="G61" s="17">
        <f t="shared" si="4"/>
        <v>0</v>
      </c>
      <c r="H61" s="21">
        <f t="shared" si="5"/>
        <v>0</v>
      </c>
      <c r="I61" s="33">
        <v>2444</v>
      </c>
      <c r="J61" s="20">
        <f t="shared" si="6"/>
        <v>0</v>
      </c>
      <c r="K61" s="22">
        <f t="shared" si="7"/>
        <v>0</v>
      </c>
      <c r="L61" s="18"/>
      <c r="M61" s="6"/>
      <c r="N61" s="23"/>
    </row>
    <row r="62" spans="1:14" s="24" customFormat="1" ht="12.75">
      <c r="A62" s="80">
        <v>53</v>
      </c>
      <c r="B62" s="68" t="s">
        <v>167</v>
      </c>
      <c r="C62" s="4" t="s">
        <v>7</v>
      </c>
      <c r="D62" s="4">
        <v>1</v>
      </c>
      <c r="E62" s="5"/>
      <c r="F62" s="4">
        <v>21</v>
      </c>
      <c r="G62" s="17">
        <f t="shared" si="4"/>
        <v>0</v>
      </c>
      <c r="H62" s="21">
        <f t="shared" si="5"/>
        <v>0</v>
      </c>
      <c r="I62" s="33">
        <v>2000</v>
      </c>
      <c r="J62" s="20">
        <f t="shared" si="6"/>
        <v>0</v>
      </c>
      <c r="K62" s="22">
        <f t="shared" si="7"/>
        <v>0</v>
      </c>
      <c r="L62" s="18"/>
      <c r="M62" s="6"/>
      <c r="N62" s="23"/>
    </row>
    <row r="63" spans="1:14" s="24" customFormat="1" ht="12.75">
      <c r="A63" s="80">
        <v>54</v>
      </c>
      <c r="B63" s="68" t="s">
        <v>168</v>
      </c>
      <c r="C63" s="4" t="s">
        <v>7</v>
      </c>
      <c r="D63" s="4">
        <v>1</v>
      </c>
      <c r="E63" s="5"/>
      <c r="F63" s="4">
        <v>21</v>
      </c>
      <c r="G63" s="17">
        <f t="shared" si="4"/>
        <v>0</v>
      </c>
      <c r="H63" s="21">
        <f t="shared" si="5"/>
        <v>0</v>
      </c>
      <c r="I63" s="33">
        <v>2009</v>
      </c>
      <c r="J63" s="20">
        <f t="shared" si="6"/>
        <v>0</v>
      </c>
      <c r="K63" s="22">
        <f t="shared" si="7"/>
        <v>0</v>
      </c>
      <c r="L63" s="18"/>
      <c r="M63" s="6"/>
      <c r="N63" s="23"/>
    </row>
    <row r="64" spans="1:14" s="24" customFormat="1" ht="22.5">
      <c r="A64" s="80">
        <v>55</v>
      </c>
      <c r="B64" s="68" t="s">
        <v>179</v>
      </c>
      <c r="C64" s="4" t="s">
        <v>209</v>
      </c>
      <c r="D64" s="4">
        <v>1</v>
      </c>
      <c r="E64" s="5"/>
      <c r="F64" s="4">
        <v>21</v>
      </c>
      <c r="G64" s="17">
        <f t="shared" si="4"/>
        <v>0</v>
      </c>
      <c r="H64" s="21">
        <f t="shared" si="5"/>
        <v>0</v>
      </c>
      <c r="I64" s="33">
        <v>1485</v>
      </c>
      <c r="J64" s="20">
        <f t="shared" si="6"/>
        <v>0</v>
      </c>
      <c r="K64" s="22">
        <f t="shared" si="7"/>
        <v>0</v>
      </c>
      <c r="L64" s="18"/>
      <c r="M64" s="6"/>
      <c r="N64" s="23"/>
    </row>
    <row r="65" spans="1:14" s="24" customFormat="1" ht="22.5">
      <c r="A65" s="80">
        <v>56</v>
      </c>
      <c r="B65" s="68" t="s">
        <v>180</v>
      </c>
      <c r="C65" s="4" t="s">
        <v>209</v>
      </c>
      <c r="D65" s="4">
        <v>1</v>
      </c>
      <c r="E65" s="5"/>
      <c r="F65" s="4">
        <v>21</v>
      </c>
      <c r="G65" s="17">
        <f t="shared" si="4"/>
        <v>0</v>
      </c>
      <c r="H65" s="21">
        <f t="shared" si="5"/>
        <v>0</v>
      </c>
      <c r="I65" s="33">
        <v>1531</v>
      </c>
      <c r="J65" s="20">
        <f t="shared" si="6"/>
        <v>0</v>
      </c>
      <c r="K65" s="22">
        <f t="shared" si="7"/>
        <v>0</v>
      </c>
      <c r="L65" s="18"/>
      <c r="M65" s="6"/>
      <c r="N65" s="25"/>
    </row>
    <row r="66" spans="1:14" s="24" customFormat="1" ht="22.5">
      <c r="A66" s="80">
        <v>57</v>
      </c>
      <c r="B66" s="68" t="s">
        <v>181</v>
      </c>
      <c r="C66" s="4" t="s">
        <v>209</v>
      </c>
      <c r="D66" s="4">
        <v>1</v>
      </c>
      <c r="E66" s="5"/>
      <c r="F66" s="4">
        <v>21</v>
      </c>
      <c r="G66" s="17">
        <f t="shared" si="4"/>
        <v>0</v>
      </c>
      <c r="H66" s="21">
        <f t="shared" si="5"/>
        <v>0</v>
      </c>
      <c r="I66" s="33">
        <v>850</v>
      </c>
      <c r="J66" s="20">
        <f t="shared" si="6"/>
        <v>0</v>
      </c>
      <c r="K66" s="22">
        <f t="shared" si="7"/>
        <v>0</v>
      </c>
      <c r="L66" s="18"/>
      <c r="M66" s="6"/>
      <c r="N66" s="23"/>
    </row>
    <row r="67" spans="1:14" s="24" customFormat="1" ht="12.75">
      <c r="A67" s="80">
        <v>58</v>
      </c>
      <c r="B67" s="68" t="s">
        <v>39</v>
      </c>
      <c r="C67" s="4" t="s">
        <v>7</v>
      </c>
      <c r="D67" s="4">
        <v>1</v>
      </c>
      <c r="E67" s="5"/>
      <c r="F67" s="4">
        <v>21</v>
      </c>
      <c r="G67" s="17">
        <f t="shared" si="4"/>
        <v>0</v>
      </c>
      <c r="H67" s="21">
        <f t="shared" si="5"/>
        <v>0</v>
      </c>
      <c r="I67" s="33">
        <v>360</v>
      </c>
      <c r="J67" s="20">
        <f t="shared" si="6"/>
        <v>0</v>
      </c>
      <c r="K67" s="22">
        <f t="shared" si="7"/>
        <v>0</v>
      </c>
      <c r="L67" s="18"/>
      <c r="M67" s="6" t="s">
        <v>39</v>
      </c>
      <c r="N67" s="23"/>
    </row>
    <row r="68" spans="1:14" s="24" customFormat="1" ht="12.75">
      <c r="A68" s="80">
        <v>59</v>
      </c>
      <c r="B68" s="68" t="s">
        <v>38</v>
      </c>
      <c r="C68" s="4" t="s">
        <v>7</v>
      </c>
      <c r="D68" s="4">
        <v>1</v>
      </c>
      <c r="E68" s="5"/>
      <c r="F68" s="4">
        <v>21</v>
      </c>
      <c r="G68" s="17">
        <f t="shared" si="4"/>
        <v>0</v>
      </c>
      <c r="H68" s="21">
        <f t="shared" si="5"/>
        <v>0</v>
      </c>
      <c r="I68" s="33">
        <v>511</v>
      </c>
      <c r="J68" s="20">
        <f t="shared" si="6"/>
        <v>0</v>
      </c>
      <c r="K68" s="22">
        <f t="shared" si="7"/>
        <v>0</v>
      </c>
      <c r="L68" s="18"/>
      <c r="M68" s="6" t="s">
        <v>38</v>
      </c>
      <c r="N68" s="23"/>
    </row>
    <row r="69" spans="1:14" s="24" customFormat="1" ht="22.5">
      <c r="A69" s="80">
        <v>60</v>
      </c>
      <c r="B69" s="68" t="s">
        <v>40</v>
      </c>
      <c r="C69" s="4" t="s">
        <v>7</v>
      </c>
      <c r="D69" s="4">
        <v>1</v>
      </c>
      <c r="E69" s="5"/>
      <c r="F69" s="4">
        <v>21</v>
      </c>
      <c r="G69" s="17">
        <f t="shared" si="4"/>
        <v>0</v>
      </c>
      <c r="H69" s="21">
        <f t="shared" si="5"/>
        <v>0</v>
      </c>
      <c r="I69" s="33">
        <v>668</v>
      </c>
      <c r="J69" s="20">
        <f t="shared" si="6"/>
        <v>0</v>
      </c>
      <c r="K69" s="22">
        <f t="shared" si="7"/>
        <v>0</v>
      </c>
      <c r="L69" s="18"/>
      <c r="M69" s="6" t="s">
        <v>40</v>
      </c>
      <c r="N69" s="23"/>
    </row>
    <row r="70" spans="1:14" s="24" customFormat="1" ht="22.5">
      <c r="A70" s="80">
        <v>61</v>
      </c>
      <c r="B70" s="68" t="s">
        <v>41</v>
      </c>
      <c r="C70" s="4" t="s">
        <v>7</v>
      </c>
      <c r="D70" s="4">
        <v>1</v>
      </c>
      <c r="E70" s="5"/>
      <c r="F70" s="4">
        <v>21</v>
      </c>
      <c r="G70" s="17">
        <f t="shared" si="4"/>
        <v>0</v>
      </c>
      <c r="H70" s="21">
        <f t="shared" si="5"/>
        <v>0</v>
      </c>
      <c r="I70" s="33">
        <v>893</v>
      </c>
      <c r="J70" s="20">
        <f t="shared" si="6"/>
        <v>0</v>
      </c>
      <c r="K70" s="22">
        <f t="shared" si="7"/>
        <v>0</v>
      </c>
      <c r="L70" s="18" t="s">
        <v>95</v>
      </c>
      <c r="M70" s="6" t="s">
        <v>127</v>
      </c>
      <c r="N70" s="23"/>
    </row>
    <row r="71" spans="1:14" s="24" customFormat="1" ht="22.5">
      <c r="A71" s="80">
        <v>62</v>
      </c>
      <c r="B71" s="68" t="s">
        <v>42</v>
      </c>
      <c r="C71" s="4" t="s">
        <v>7</v>
      </c>
      <c r="D71" s="4">
        <v>1</v>
      </c>
      <c r="E71" s="5"/>
      <c r="F71" s="4">
        <v>21</v>
      </c>
      <c r="G71" s="17">
        <f t="shared" si="4"/>
        <v>0</v>
      </c>
      <c r="H71" s="21">
        <f t="shared" si="5"/>
        <v>0</v>
      </c>
      <c r="I71" s="33">
        <v>20512</v>
      </c>
      <c r="J71" s="20">
        <f t="shared" si="6"/>
        <v>0</v>
      </c>
      <c r="K71" s="22">
        <f t="shared" si="7"/>
        <v>0</v>
      </c>
      <c r="L71" s="18"/>
      <c r="M71" s="6" t="s">
        <v>42</v>
      </c>
      <c r="N71" s="23"/>
    </row>
    <row r="72" spans="1:14" s="24" customFormat="1" ht="22.5">
      <c r="A72" s="80">
        <v>63</v>
      </c>
      <c r="B72" s="68" t="s">
        <v>43</v>
      </c>
      <c r="C72" s="4" t="s">
        <v>7</v>
      </c>
      <c r="D72" s="4">
        <v>1</v>
      </c>
      <c r="E72" s="5"/>
      <c r="F72" s="4">
        <v>21</v>
      </c>
      <c r="G72" s="17">
        <f t="shared" si="4"/>
        <v>0</v>
      </c>
      <c r="H72" s="21">
        <f t="shared" si="5"/>
        <v>0</v>
      </c>
      <c r="I72" s="33">
        <v>8470</v>
      </c>
      <c r="J72" s="20">
        <f t="shared" si="6"/>
        <v>0</v>
      </c>
      <c r="K72" s="22">
        <f t="shared" si="7"/>
        <v>0</v>
      </c>
      <c r="L72" s="18"/>
      <c r="M72" s="6" t="s">
        <v>43</v>
      </c>
      <c r="N72" s="23"/>
    </row>
    <row r="73" spans="1:14" s="24" customFormat="1" ht="33.75">
      <c r="A73" s="80">
        <v>64</v>
      </c>
      <c r="B73" s="68" t="s">
        <v>68</v>
      </c>
      <c r="C73" s="4" t="s">
        <v>7</v>
      </c>
      <c r="D73" s="4">
        <v>1</v>
      </c>
      <c r="E73" s="5"/>
      <c r="F73" s="4">
        <v>21</v>
      </c>
      <c r="G73" s="17">
        <f t="shared" si="4"/>
        <v>0</v>
      </c>
      <c r="H73" s="21">
        <f t="shared" si="5"/>
        <v>0</v>
      </c>
      <c r="I73" s="33">
        <v>832</v>
      </c>
      <c r="J73" s="20">
        <f t="shared" si="6"/>
        <v>0</v>
      </c>
      <c r="K73" s="22">
        <f t="shared" si="7"/>
        <v>0</v>
      </c>
      <c r="L73" s="18"/>
      <c r="M73" s="6" t="s">
        <v>68</v>
      </c>
      <c r="N73" s="23"/>
    </row>
    <row r="74" spans="1:14" s="24" customFormat="1" ht="33.75">
      <c r="A74" s="80">
        <v>65</v>
      </c>
      <c r="B74" s="68" t="s">
        <v>67</v>
      </c>
      <c r="C74" s="4" t="s">
        <v>7</v>
      </c>
      <c r="D74" s="4">
        <v>1</v>
      </c>
      <c r="E74" s="5"/>
      <c r="F74" s="4">
        <v>21</v>
      </c>
      <c r="G74" s="17">
        <f aca="true" t="shared" si="8" ref="G74:G105">E74/100*F74</f>
        <v>0</v>
      </c>
      <c r="H74" s="21">
        <f aca="true" t="shared" si="9" ref="H74:H105">SUM(E74+G74)</f>
        <v>0</v>
      </c>
      <c r="I74" s="33">
        <v>657</v>
      </c>
      <c r="J74" s="20">
        <f aca="true" t="shared" si="10" ref="J74:J105">I74*E74</f>
        <v>0</v>
      </c>
      <c r="K74" s="22">
        <f aca="true" t="shared" si="11" ref="K74:K105">I74*H74</f>
        <v>0</v>
      </c>
      <c r="L74" s="18"/>
      <c r="M74" s="6" t="s">
        <v>67</v>
      </c>
      <c r="N74" s="23"/>
    </row>
    <row r="75" spans="1:14" s="24" customFormat="1" ht="22.5">
      <c r="A75" s="80">
        <v>66</v>
      </c>
      <c r="B75" s="68" t="s">
        <v>93</v>
      </c>
      <c r="C75" s="4" t="s">
        <v>7</v>
      </c>
      <c r="D75" s="4">
        <v>1</v>
      </c>
      <c r="E75" s="5"/>
      <c r="F75" s="4">
        <v>21</v>
      </c>
      <c r="G75" s="17">
        <f t="shared" si="8"/>
        <v>0</v>
      </c>
      <c r="H75" s="21">
        <f t="shared" si="9"/>
        <v>0</v>
      </c>
      <c r="I75" s="33">
        <v>10187</v>
      </c>
      <c r="J75" s="20">
        <f t="shared" si="10"/>
        <v>0</v>
      </c>
      <c r="K75" s="22">
        <f t="shared" si="11"/>
        <v>0</v>
      </c>
      <c r="L75" s="18"/>
      <c r="M75" s="6" t="s">
        <v>93</v>
      </c>
      <c r="N75" s="23"/>
    </row>
    <row r="76" spans="1:14" s="24" customFormat="1" ht="12.75">
      <c r="A76" s="80">
        <v>67</v>
      </c>
      <c r="B76" s="68" t="s">
        <v>184</v>
      </c>
      <c r="C76" s="4" t="s">
        <v>7</v>
      </c>
      <c r="D76" s="4">
        <v>1</v>
      </c>
      <c r="E76" s="5"/>
      <c r="F76" s="4">
        <v>21</v>
      </c>
      <c r="G76" s="17">
        <f t="shared" si="8"/>
        <v>0</v>
      </c>
      <c r="H76" s="21">
        <f t="shared" si="9"/>
        <v>0</v>
      </c>
      <c r="I76" s="33">
        <v>16619</v>
      </c>
      <c r="J76" s="20">
        <f t="shared" si="10"/>
        <v>0</v>
      </c>
      <c r="K76" s="22">
        <f t="shared" si="11"/>
        <v>0</v>
      </c>
      <c r="L76" s="18" t="s">
        <v>94</v>
      </c>
      <c r="M76" s="6" t="s">
        <v>185</v>
      </c>
      <c r="N76" s="23"/>
    </row>
    <row r="77" spans="1:14" s="24" customFormat="1" ht="12.75">
      <c r="A77" s="80">
        <v>68</v>
      </c>
      <c r="B77" s="68" t="s">
        <v>169</v>
      </c>
      <c r="C77" s="4" t="s">
        <v>7</v>
      </c>
      <c r="D77" s="4">
        <v>1</v>
      </c>
      <c r="E77" s="5"/>
      <c r="F77" s="4">
        <v>21</v>
      </c>
      <c r="G77" s="17">
        <f t="shared" si="8"/>
        <v>0</v>
      </c>
      <c r="H77" s="21">
        <f t="shared" si="9"/>
        <v>0</v>
      </c>
      <c r="I77" s="33">
        <v>46413</v>
      </c>
      <c r="J77" s="20">
        <f t="shared" si="10"/>
        <v>0</v>
      </c>
      <c r="K77" s="22">
        <f t="shared" si="11"/>
        <v>0</v>
      </c>
      <c r="L77" s="18"/>
      <c r="M77" s="6"/>
      <c r="N77" s="23"/>
    </row>
    <row r="78" spans="1:14" s="24" customFormat="1" ht="12.75">
      <c r="A78" s="80">
        <v>69</v>
      </c>
      <c r="B78" s="68" t="s">
        <v>205</v>
      </c>
      <c r="C78" s="4" t="s">
        <v>7</v>
      </c>
      <c r="D78" s="4">
        <v>1</v>
      </c>
      <c r="E78" s="5"/>
      <c r="F78" s="4">
        <v>21</v>
      </c>
      <c r="G78" s="17">
        <f t="shared" si="8"/>
        <v>0</v>
      </c>
      <c r="H78" s="21">
        <f t="shared" si="9"/>
        <v>0</v>
      </c>
      <c r="I78" s="33">
        <v>13422</v>
      </c>
      <c r="J78" s="20">
        <f t="shared" si="10"/>
        <v>0</v>
      </c>
      <c r="K78" s="22">
        <f t="shared" si="11"/>
        <v>0</v>
      </c>
      <c r="L78" s="18"/>
      <c r="M78" s="6"/>
      <c r="N78" s="23"/>
    </row>
    <row r="79" spans="1:14" s="24" customFormat="1" ht="12.75">
      <c r="A79" s="80">
        <v>70</v>
      </c>
      <c r="B79" s="68" t="s">
        <v>206</v>
      </c>
      <c r="C79" s="4" t="s">
        <v>7</v>
      </c>
      <c r="D79" s="4">
        <v>1</v>
      </c>
      <c r="E79" s="5"/>
      <c r="F79" s="4">
        <v>21</v>
      </c>
      <c r="G79" s="17">
        <f t="shared" si="8"/>
        <v>0</v>
      </c>
      <c r="H79" s="21">
        <f t="shared" si="9"/>
        <v>0</v>
      </c>
      <c r="I79" s="33">
        <v>12593</v>
      </c>
      <c r="J79" s="20">
        <f t="shared" si="10"/>
        <v>0</v>
      </c>
      <c r="K79" s="22">
        <f t="shared" si="11"/>
        <v>0</v>
      </c>
      <c r="L79" s="18"/>
      <c r="M79" s="6"/>
      <c r="N79" s="23"/>
    </row>
    <row r="80" spans="1:14" s="24" customFormat="1" ht="12.75">
      <c r="A80" s="80">
        <v>71</v>
      </c>
      <c r="B80" s="68" t="s">
        <v>207</v>
      </c>
      <c r="C80" s="4" t="s">
        <v>7</v>
      </c>
      <c r="D80" s="4">
        <v>1</v>
      </c>
      <c r="E80" s="5"/>
      <c r="F80" s="4">
        <v>21</v>
      </c>
      <c r="G80" s="17">
        <f t="shared" si="8"/>
        <v>0</v>
      </c>
      <c r="H80" s="21">
        <f t="shared" si="9"/>
        <v>0</v>
      </c>
      <c r="I80" s="33">
        <v>11383</v>
      </c>
      <c r="J80" s="20">
        <f t="shared" si="10"/>
        <v>0</v>
      </c>
      <c r="K80" s="22">
        <f t="shared" si="11"/>
        <v>0</v>
      </c>
      <c r="L80" s="18"/>
      <c r="M80" s="6"/>
      <c r="N80" s="23"/>
    </row>
    <row r="81" spans="1:14" s="24" customFormat="1" ht="12.75">
      <c r="A81" s="80">
        <v>72</v>
      </c>
      <c r="B81" s="68" t="s">
        <v>208</v>
      </c>
      <c r="C81" s="4" t="s">
        <v>7</v>
      </c>
      <c r="D81" s="4">
        <v>1</v>
      </c>
      <c r="E81" s="5"/>
      <c r="F81" s="4">
        <v>21</v>
      </c>
      <c r="G81" s="17">
        <f t="shared" si="8"/>
        <v>0</v>
      </c>
      <c r="H81" s="21">
        <f t="shared" si="9"/>
        <v>0</v>
      </c>
      <c r="I81" s="33">
        <v>11681</v>
      </c>
      <c r="J81" s="20">
        <f t="shared" si="10"/>
        <v>0</v>
      </c>
      <c r="K81" s="22">
        <f t="shared" si="11"/>
        <v>0</v>
      </c>
      <c r="L81" s="18"/>
      <c r="M81" s="6"/>
      <c r="N81" s="23"/>
    </row>
    <row r="82" spans="1:14" s="24" customFormat="1" ht="22.5">
      <c r="A82" s="80">
        <v>73</v>
      </c>
      <c r="B82" s="68" t="s">
        <v>85</v>
      </c>
      <c r="C82" s="4" t="s">
        <v>7</v>
      </c>
      <c r="D82" s="4">
        <v>1</v>
      </c>
      <c r="E82" s="5"/>
      <c r="F82" s="4">
        <v>21</v>
      </c>
      <c r="G82" s="17">
        <f t="shared" si="8"/>
        <v>0</v>
      </c>
      <c r="H82" s="21">
        <f t="shared" si="9"/>
        <v>0</v>
      </c>
      <c r="I82" s="33">
        <v>53640</v>
      </c>
      <c r="J82" s="20">
        <f t="shared" si="10"/>
        <v>0</v>
      </c>
      <c r="K82" s="22">
        <f t="shared" si="11"/>
        <v>0</v>
      </c>
      <c r="L82" s="18"/>
      <c r="M82" s="6" t="s">
        <v>85</v>
      </c>
      <c r="N82" s="23"/>
    </row>
    <row r="83" spans="1:14" s="24" customFormat="1" ht="22.5">
      <c r="A83" s="80">
        <v>74</v>
      </c>
      <c r="B83" s="68" t="s">
        <v>86</v>
      </c>
      <c r="C83" s="4" t="s">
        <v>7</v>
      </c>
      <c r="D83" s="4">
        <v>1</v>
      </c>
      <c r="E83" s="5"/>
      <c r="F83" s="4">
        <v>21</v>
      </c>
      <c r="G83" s="17">
        <f t="shared" si="8"/>
        <v>0</v>
      </c>
      <c r="H83" s="21">
        <f t="shared" si="9"/>
        <v>0</v>
      </c>
      <c r="I83" s="33">
        <v>930295</v>
      </c>
      <c r="J83" s="20">
        <f t="shared" si="10"/>
        <v>0</v>
      </c>
      <c r="K83" s="22">
        <f t="shared" si="11"/>
        <v>0</v>
      </c>
      <c r="L83" s="18"/>
      <c r="M83" s="6" t="s">
        <v>86</v>
      </c>
      <c r="N83" s="23"/>
    </row>
    <row r="84" spans="1:14" s="24" customFormat="1" ht="22.5">
      <c r="A84" s="80">
        <v>75</v>
      </c>
      <c r="B84" s="68" t="s">
        <v>25</v>
      </c>
      <c r="C84" s="4" t="s">
        <v>7</v>
      </c>
      <c r="D84" s="4">
        <v>1</v>
      </c>
      <c r="E84" s="5"/>
      <c r="F84" s="4">
        <v>21</v>
      </c>
      <c r="G84" s="17">
        <f t="shared" si="8"/>
        <v>0</v>
      </c>
      <c r="H84" s="21">
        <f t="shared" si="9"/>
        <v>0</v>
      </c>
      <c r="I84" s="33">
        <v>11035</v>
      </c>
      <c r="J84" s="20">
        <f t="shared" si="10"/>
        <v>0</v>
      </c>
      <c r="K84" s="22">
        <f t="shared" si="11"/>
        <v>0</v>
      </c>
      <c r="L84" s="18"/>
      <c r="M84" s="6" t="s">
        <v>25</v>
      </c>
      <c r="N84" s="23"/>
    </row>
    <row r="85" spans="1:14" s="24" customFormat="1" ht="12.75">
      <c r="A85" s="80">
        <v>76</v>
      </c>
      <c r="B85" s="68" t="s">
        <v>44</v>
      </c>
      <c r="C85" s="4" t="s">
        <v>7</v>
      </c>
      <c r="D85" s="4">
        <v>1</v>
      </c>
      <c r="E85" s="5"/>
      <c r="F85" s="4">
        <v>21</v>
      </c>
      <c r="G85" s="17">
        <f t="shared" si="8"/>
        <v>0</v>
      </c>
      <c r="H85" s="21">
        <f t="shared" si="9"/>
        <v>0</v>
      </c>
      <c r="I85" s="33">
        <v>70500</v>
      </c>
      <c r="J85" s="20">
        <f t="shared" si="10"/>
        <v>0</v>
      </c>
      <c r="K85" s="22">
        <f t="shared" si="11"/>
        <v>0</v>
      </c>
      <c r="L85" s="18" t="s">
        <v>96</v>
      </c>
      <c r="M85" s="6" t="s">
        <v>128</v>
      </c>
      <c r="N85" s="23"/>
    </row>
    <row r="86" spans="1:14" s="24" customFormat="1" ht="12.75">
      <c r="A86" s="80">
        <v>77</v>
      </c>
      <c r="B86" s="68" t="s">
        <v>170</v>
      </c>
      <c r="C86" s="4" t="s">
        <v>7</v>
      </c>
      <c r="D86" s="4">
        <v>1</v>
      </c>
      <c r="E86" s="5"/>
      <c r="F86" s="4">
        <v>21</v>
      </c>
      <c r="G86" s="17">
        <f t="shared" si="8"/>
        <v>0</v>
      </c>
      <c r="H86" s="21">
        <f t="shared" si="9"/>
        <v>0</v>
      </c>
      <c r="I86" s="33">
        <v>6285</v>
      </c>
      <c r="J86" s="20">
        <f t="shared" si="10"/>
        <v>0</v>
      </c>
      <c r="K86" s="22">
        <f t="shared" si="11"/>
        <v>0</v>
      </c>
      <c r="L86" s="18"/>
      <c r="M86" s="6"/>
      <c r="N86" s="23"/>
    </row>
    <row r="87" spans="1:14" s="24" customFormat="1" ht="22.5">
      <c r="A87" s="80">
        <v>78</v>
      </c>
      <c r="B87" s="68" t="s">
        <v>171</v>
      </c>
      <c r="C87" s="4" t="s">
        <v>7</v>
      </c>
      <c r="D87" s="4">
        <v>1</v>
      </c>
      <c r="E87" s="5"/>
      <c r="F87" s="4">
        <v>21</v>
      </c>
      <c r="G87" s="17">
        <f t="shared" si="8"/>
        <v>0</v>
      </c>
      <c r="H87" s="21">
        <f t="shared" si="9"/>
        <v>0</v>
      </c>
      <c r="I87" s="33">
        <v>4078</v>
      </c>
      <c r="J87" s="20">
        <f t="shared" si="10"/>
        <v>0</v>
      </c>
      <c r="K87" s="22">
        <f t="shared" si="11"/>
        <v>0</v>
      </c>
      <c r="L87" s="18"/>
      <c r="M87" s="6"/>
      <c r="N87" s="23"/>
    </row>
    <row r="88" spans="1:14" s="24" customFormat="1" ht="22.5">
      <c r="A88" s="80">
        <v>79</v>
      </c>
      <c r="B88" s="68" t="s">
        <v>8</v>
      </c>
      <c r="C88" s="4" t="s">
        <v>9</v>
      </c>
      <c r="D88" s="4">
        <v>1</v>
      </c>
      <c r="E88" s="5"/>
      <c r="F88" s="4">
        <v>21</v>
      </c>
      <c r="G88" s="17">
        <f t="shared" si="8"/>
        <v>0</v>
      </c>
      <c r="H88" s="21">
        <f t="shared" si="9"/>
        <v>0</v>
      </c>
      <c r="I88" s="33">
        <v>876</v>
      </c>
      <c r="J88" s="20">
        <f t="shared" si="10"/>
        <v>0</v>
      </c>
      <c r="K88" s="22">
        <f t="shared" si="11"/>
        <v>0</v>
      </c>
      <c r="L88" s="18" t="s">
        <v>65</v>
      </c>
      <c r="M88" s="6" t="s">
        <v>112</v>
      </c>
      <c r="N88" s="23"/>
    </row>
    <row r="89" spans="1:14" s="24" customFormat="1" ht="22.5">
      <c r="A89" s="80">
        <v>80</v>
      </c>
      <c r="B89" s="68" t="s">
        <v>98</v>
      </c>
      <c r="C89" s="4" t="s">
        <v>9</v>
      </c>
      <c r="D89" s="4">
        <v>1</v>
      </c>
      <c r="E89" s="5"/>
      <c r="F89" s="4">
        <v>21</v>
      </c>
      <c r="G89" s="17">
        <f t="shared" si="8"/>
        <v>0</v>
      </c>
      <c r="H89" s="21">
        <f t="shared" si="9"/>
        <v>0</v>
      </c>
      <c r="I89" s="33">
        <v>3226</v>
      </c>
      <c r="J89" s="20">
        <f t="shared" si="10"/>
        <v>0</v>
      </c>
      <c r="K89" s="22">
        <f t="shared" si="11"/>
        <v>0</v>
      </c>
      <c r="L89" s="18" t="s">
        <v>97</v>
      </c>
      <c r="M89" s="6" t="s">
        <v>129</v>
      </c>
      <c r="N89" s="23"/>
    </row>
    <row r="90" spans="1:14" s="24" customFormat="1" ht="22.5">
      <c r="A90" s="80">
        <v>81</v>
      </c>
      <c r="B90" s="68" t="s">
        <v>26</v>
      </c>
      <c r="C90" s="4" t="s">
        <v>7</v>
      </c>
      <c r="D90" s="4">
        <v>1</v>
      </c>
      <c r="E90" s="5"/>
      <c r="F90" s="4">
        <v>21</v>
      </c>
      <c r="G90" s="17">
        <f t="shared" si="8"/>
        <v>0</v>
      </c>
      <c r="H90" s="21">
        <f t="shared" si="9"/>
        <v>0</v>
      </c>
      <c r="I90" s="33">
        <v>5425</v>
      </c>
      <c r="J90" s="20">
        <f t="shared" si="10"/>
        <v>0</v>
      </c>
      <c r="K90" s="22">
        <f t="shared" si="11"/>
        <v>0</v>
      </c>
      <c r="L90" s="18"/>
      <c r="M90" s="6" t="s">
        <v>26</v>
      </c>
      <c r="N90" s="23"/>
    </row>
    <row r="91" spans="1:14" s="24" customFormat="1" ht="22.5">
      <c r="A91" s="80">
        <v>82</v>
      </c>
      <c r="B91" s="68" t="s">
        <v>87</v>
      </c>
      <c r="C91" s="4" t="s">
        <v>7</v>
      </c>
      <c r="D91" s="4">
        <v>1</v>
      </c>
      <c r="E91" s="5"/>
      <c r="F91" s="4">
        <v>21</v>
      </c>
      <c r="G91" s="17">
        <f t="shared" si="8"/>
        <v>0</v>
      </c>
      <c r="H91" s="21">
        <f t="shared" si="9"/>
        <v>0</v>
      </c>
      <c r="I91" s="33">
        <v>3805</v>
      </c>
      <c r="J91" s="20">
        <f t="shared" si="10"/>
        <v>0</v>
      </c>
      <c r="K91" s="22">
        <f t="shared" si="11"/>
        <v>0</v>
      </c>
      <c r="L91" s="18"/>
      <c r="M91" s="6" t="s">
        <v>87</v>
      </c>
      <c r="N91" s="23"/>
    </row>
    <row r="92" spans="1:14" s="24" customFormat="1" ht="12.75">
      <c r="A92" s="80">
        <v>83</v>
      </c>
      <c r="B92" s="68" t="s">
        <v>182</v>
      </c>
      <c r="C92" s="4" t="s">
        <v>7</v>
      </c>
      <c r="D92" s="4">
        <v>1</v>
      </c>
      <c r="E92" s="5"/>
      <c r="F92" s="4">
        <v>21</v>
      </c>
      <c r="G92" s="17">
        <f t="shared" si="8"/>
        <v>0</v>
      </c>
      <c r="H92" s="21">
        <f t="shared" si="9"/>
        <v>0</v>
      </c>
      <c r="I92" s="33">
        <v>25850</v>
      </c>
      <c r="J92" s="20">
        <f t="shared" si="10"/>
        <v>0</v>
      </c>
      <c r="K92" s="22">
        <f t="shared" si="11"/>
        <v>0</v>
      </c>
      <c r="L92" s="18"/>
      <c r="M92" s="6"/>
      <c r="N92" s="23"/>
    </row>
    <row r="93" spans="1:14" s="24" customFormat="1" ht="12.75">
      <c r="A93" s="80">
        <v>84</v>
      </c>
      <c r="B93" s="68" t="s">
        <v>183</v>
      </c>
      <c r="C93" s="4" t="s">
        <v>7</v>
      </c>
      <c r="D93" s="4">
        <v>1</v>
      </c>
      <c r="E93" s="5"/>
      <c r="F93" s="4">
        <v>21</v>
      </c>
      <c r="G93" s="17">
        <f t="shared" si="8"/>
        <v>0</v>
      </c>
      <c r="H93" s="21">
        <f t="shared" si="9"/>
        <v>0</v>
      </c>
      <c r="I93" s="33">
        <v>221850</v>
      </c>
      <c r="J93" s="20">
        <f t="shared" si="10"/>
        <v>0</v>
      </c>
      <c r="K93" s="22">
        <f t="shared" si="11"/>
        <v>0</v>
      </c>
      <c r="L93" s="18"/>
      <c r="M93" s="6"/>
      <c r="N93" s="23"/>
    </row>
    <row r="94" spans="1:14" s="24" customFormat="1" ht="22.5">
      <c r="A94" s="80">
        <v>85</v>
      </c>
      <c r="B94" s="68" t="s">
        <v>152</v>
      </c>
      <c r="C94" s="4" t="s">
        <v>7</v>
      </c>
      <c r="D94" s="4">
        <v>1</v>
      </c>
      <c r="E94" s="5"/>
      <c r="F94" s="4">
        <v>21</v>
      </c>
      <c r="G94" s="17">
        <f t="shared" si="8"/>
        <v>0</v>
      </c>
      <c r="H94" s="21">
        <f t="shared" si="9"/>
        <v>0</v>
      </c>
      <c r="I94" s="33">
        <v>301000</v>
      </c>
      <c r="J94" s="20">
        <f t="shared" si="10"/>
        <v>0</v>
      </c>
      <c r="K94" s="22">
        <f t="shared" si="11"/>
        <v>0</v>
      </c>
      <c r="L94" s="18" t="s">
        <v>101</v>
      </c>
      <c r="M94" s="6" t="s">
        <v>130</v>
      </c>
      <c r="N94" s="23"/>
    </row>
    <row r="95" spans="1:14" s="24" customFormat="1" ht="22.5">
      <c r="A95" s="80">
        <v>86</v>
      </c>
      <c r="B95" s="68" t="s">
        <v>154</v>
      </c>
      <c r="C95" s="4" t="s">
        <v>7</v>
      </c>
      <c r="D95" s="4">
        <v>1</v>
      </c>
      <c r="E95" s="5"/>
      <c r="F95" s="4">
        <v>21</v>
      </c>
      <c r="G95" s="17">
        <f t="shared" si="8"/>
        <v>0</v>
      </c>
      <c r="H95" s="21">
        <f t="shared" si="9"/>
        <v>0</v>
      </c>
      <c r="I95" s="33">
        <v>479660</v>
      </c>
      <c r="J95" s="20">
        <f t="shared" si="10"/>
        <v>0</v>
      </c>
      <c r="K95" s="22">
        <f t="shared" si="11"/>
        <v>0</v>
      </c>
      <c r="L95" s="18" t="s">
        <v>100</v>
      </c>
      <c r="M95" s="6" t="s">
        <v>132</v>
      </c>
      <c r="N95" s="23"/>
    </row>
    <row r="96" spans="1:14" s="24" customFormat="1" ht="22.5">
      <c r="A96" s="80">
        <v>87</v>
      </c>
      <c r="B96" s="68" t="s">
        <v>48</v>
      </c>
      <c r="C96" s="4" t="s">
        <v>7</v>
      </c>
      <c r="D96" s="4">
        <v>1</v>
      </c>
      <c r="E96" s="5"/>
      <c r="F96" s="4">
        <v>21</v>
      </c>
      <c r="G96" s="17">
        <f t="shared" si="8"/>
        <v>0</v>
      </c>
      <c r="H96" s="21">
        <f t="shared" si="9"/>
        <v>0</v>
      </c>
      <c r="I96" s="33">
        <v>542010</v>
      </c>
      <c r="J96" s="20">
        <f t="shared" si="10"/>
        <v>0</v>
      </c>
      <c r="K96" s="22">
        <f t="shared" si="11"/>
        <v>0</v>
      </c>
      <c r="L96" s="18" t="s">
        <v>100</v>
      </c>
      <c r="M96" s="6" t="s">
        <v>133</v>
      </c>
      <c r="N96" s="23"/>
    </row>
    <row r="97" spans="1:14" s="24" customFormat="1" ht="22.5">
      <c r="A97" s="80">
        <v>88</v>
      </c>
      <c r="B97" s="68" t="s">
        <v>49</v>
      </c>
      <c r="C97" s="4" t="s">
        <v>7</v>
      </c>
      <c r="D97" s="4">
        <v>1</v>
      </c>
      <c r="E97" s="5"/>
      <c r="F97" s="4">
        <v>21</v>
      </c>
      <c r="G97" s="17">
        <f t="shared" si="8"/>
        <v>0</v>
      </c>
      <c r="H97" s="21">
        <f t="shared" si="9"/>
        <v>0</v>
      </c>
      <c r="I97" s="33">
        <v>538570</v>
      </c>
      <c r="J97" s="20">
        <f t="shared" si="10"/>
        <v>0</v>
      </c>
      <c r="K97" s="22">
        <f t="shared" si="11"/>
        <v>0</v>
      </c>
      <c r="L97" s="18" t="s">
        <v>100</v>
      </c>
      <c r="M97" s="6" t="s">
        <v>134</v>
      </c>
      <c r="N97" s="23"/>
    </row>
    <row r="98" spans="1:14" s="24" customFormat="1" ht="24.75">
      <c r="A98" s="80">
        <v>89</v>
      </c>
      <c r="B98" s="68" t="s">
        <v>155</v>
      </c>
      <c r="C98" s="4" t="s">
        <v>7</v>
      </c>
      <c r="D98" s="4">
        <v>1</v>
      </c>
      <c r="E98" s="5"/>
      <c r="F98" s="4">
        <v>21</v>
      </c>
      <c r="G98" s="17">
        <f t="shared" si="8"/>
        <v>0</v>
      </c>
      <c r="H98" s="21">
        <f t="shared" si="9"/>
        <v>0</v>
      </c>
      <c r="I98" s="33">
        <v>359720</v>
      </c>
      <c r="J98" s="20">
        <f t="shared" si="10"/>
        <v>0</v>
      </c>
      <c r="K98" s="22">
        <f t="shared" si="11"/>
        <v>0</v>
      </c>
      <c r="L98" s="18" t="s">
        <v>100</v>
      </c>
      <c r="M98" s="6" t="s">
        <v>135</v>
      </c>
      <c r="N98" s="32" t="s">
        <v>260</v>
      </c>
    </row>
    <row r="99" spans="1:14" s="24" customFormat="1" ht="22.5">
      <c r="A99" s="80">
        <v>90</v>
      </c>
      <c r="B99" s="68" t="s">
        <v>153</v>
      </c>
      <c r="C99" s="4" t="s">
        <v>7</v>
      </c>
      <c r="D99" s="4">
        <v>1</v>
      </c>
      <c r="E99" s="5"/>
      <c r="F99" s="4">
        <v>21</v>
      </c>
      <c r="G99" s="17">
        <f t="shared" si="8"/>
        <v>0</v>
      </c>
      <c r="H99" s="21">
        <f t="shared" si="9"/>
        <v>0</v>
      </c>
      <c r="I99" s="33">
        <v>201250</v>
      </c>
      <c r="J99" s="20">
        <f t="shared" si="10"/>
        <v>0</v>
      </c>
      <c r="K99" s="22">
        <f t="shared" si="11"/>
        <v>0</v>
      </c>
      <c r="L99" s="18" t="s">
        <v>101</v>
      </c>
      <c r="M99" s="6" t="s">
        <v>131</v>
      </c>
      <c r="N99" s="23"/>
    </row>
    <row r="100" spans="1:14" s="24" customFormat="1" ht="33.75">
      <c r="A100" s="80">
        <v>91</v>
      </c>
      <c r="B100" s="68" t="s">
        <v>50</v>
      </c>
      <c r="C100" s="4" t="s">
        <v>7</v>
      </c>
      <c r="D100" s="4">
        <v>1</v>
      </c>
      <c r="E100" s="5"/>
      <c r="F100" s="4">
        <v>21</v>
      </c>
      <c r="G100" s="17">
        <f t="shared" si="8"/>
        <v>0</v>
      </c>
      <c r="H100" s="21">
        <f t="shared" si="9"/>
        <v>0</v>
      </c>
      <c r="I100" s="33">
        <v>2668</v>
      </c>
      <c r="J100" s="20">
        <f t="shared" si="10"/>
        <v>0</v>
      </c>
      <c r="K100" s="22">
        <f t="shared" si="11"/>
        <v>0</v>
      </c>
      <c r="L100" s="18"/>
      <c r="M100" s="6" t="s">
        <v>50</v>
      </c>
      <c r="N100" s="23"/>
    </row>
    <row r="101" spans="1:14" s="24" customFormat="1" ht="33.75">
      <c r="A101" s="80">
        <v>92</v>
      </c>
      <c r="B101" s="68" t="s">
        <v>136</v>
      </c>
      <c r="C101" s="4" t="s">
        <v>9</v>
      </c>
      <c r="D101" s="4">
        <v>1</v>
      </c>
      <c r="E101" s="5"/>
      <c r="F101" s="4">
        <v>21</v>
      </c>
      <c r="G101" s="17">
        <f t="shared" si="8"/>
        <v>0</v>
      </c>
      <c r="H101" s="21">
        <f t="shared" si="9"/>
        <v>0</v>
      </c>
      <c r="I101" s="33">
        <v>21563</v>
      </c>
      <c r="J101" s="20">
        <f t="shared" si="10"/>
        <v>0</v>
      </c>
      <c r="K101" s="22">
        <f t="shared" si="11"/>
        <v>0</v>
      </c>
      <c r="L101" s="18"/>
      <c r="M101" s="6" t="s">
        <v>136</v>
      </c>
      <c r="N101" s="23"/>
    </row>
    <row r="102" spans="1:14" s="24" customFormat="1" ht="12.75">
      <c r="A102" s="80">
        <v>93</v>
      </c>
      <c r="B102" s="68" t="s">
        <v>51</v>
      </c>
      <c r="C102" s="4" t="s">
        <v>7</v>
      </c>
      <c r="D102" s="4">
        <v>1</v>
      </c>
      <c r="E102" s="5"/>
      <c r="F102" s="4">
        <v>21</v>
      </c>
      <c r="G102" s="17">
        <f t="shared" si="8"/>
        <v>0</v>
      </c>
      <c r="H102" s="21">
        <f t="shared" si="9"/>
        <v>0</v>
      </c>
      <c r="I102" s="33">
        <v>125739</v>
      </c>
      <c r="J102" s="20">
        <f t="shared" si="10"/>
        <v>0</v>
      </c>
      <c r="K102" s="22">
        <f t="shared" si="11"/>
        <v>0</v>
      </c>
      <c r="L102" s="18"/>
      <c r="M102" s="6" t="s">
        <v>51</v>
      </c>
      <c r="N102" s="23"/>
    </row>
    <row r="103" spans="1:14" s="24" customFormat="1" ht="79.5">
      <c r="A103" s="80">
        <v>94</v>
      </c>
      <c r="B103" s="68" t="s">
        <v>214</v>
      </c>
      <c r="C103" s="4" t="s">
        <v>7</v>
      </c>
      <c r="D103" s="4">
        <v>1</v>
      </c>
      <c r="E103" s="5"/>
      <c r="F103" s="4">
        <v>21</v>
      </c>
      <c r="G103" s="17">
        <f t="shared" si="8"/>
        <v>0</v>
      </c>
      <c r="H103" s="21">
        <f t="shared" si="9"/>
        <v>0</v>
      </c>
      <c r="I103" s="33">
        <v>8435</v>
      </c>
      <c r="J103" s="20">
        <f t="shared" si="10"/>
        <v>0</v>
      </c>
      <c r="K103" s="22">
        <f t="shared" si="11"/>
        <v>0</v>
      </c>
      <c r="L103" s="18" t="s">
        <v>161</v>
      </c>
      <c r="M103" s="6" t="s">
        <v>178</v>
      </c>
      <c r="N103" s="23"/>
    </row>
    <row r="104" spans="1:14" s="24" customFormat="1" ht="79.5">
      <c r="A104" s="80">
        <v>95</v>
      </c>
      <c r="B104" s="68" t="s">
        <v>215</v>
      </c>
      <c r="C104" s="4" t="s">
        <v>7</v>
      </c>
      <c r="D104" s="4">
        <v>1</v>
      </c>
      <c r="E104" s="5"/>
      <c r="F104" s="4">
        <v>21</v>
      </c>
      <c r="G104" s="17">
        <f t="shared" si="8"/>
        <v>0</v>
      </c>
      <c r="H104" s="21">
        <f t="shared" si="9"/>
        <v>0</v>
      </c>
      <c r="I104" s="33">
        <v>6599</v>
      </c>
      <c r="J104" s="20">
        <f t="shared" si="10"/>
        <v>0</v>
      </c>
      <c r="K104" s="22">
        <f t="shared" si="11"/>
        <v>0</v>
      </c>
      <c r="L104" s="18" t="s">
        <v>161</v>
      </c>
      <c r="M104" s="6" t="s">
        <v>178</v>
      </c>
      <c r="N104" s="23"/>
    </row>
    <row r="105" spans="1:14" s="24" customFormat="1" ht="79.5">
      <c r="A105" s="80">
        <v>96</v>
      </c>
      <c r="B105" s="68" t="s">
        <v>216</v>
      </c>
      <c r="C105" s="4" t="s">
        <v>7</v>
      </c>
      <c r="D105" s="4">
        <v>1</v>
      </c>
      <c r="E105" s="5"/>
      <c r="F105" s="4">
        <v>21</v>
      </c>
      <c r="G105" s="17">
        <f t="shared" si="8"/>
        <v>0</v>
      </c>
      <c r="H105" s="21">
        <f t="shared" si="9"/>
        <v>0</v>
      </c>
      <c r="I105" s="33">
        <v>5889</v>
      </c>
      <c r="J105" s="20">
        <f t="shared" si="10"/>
        <v>0</v>
      </c>
      <c r="K105" s="22">
        <f t="shared" si="11"/>
        <v>0</v>
      </c>
      <c r="L105" s="18" t="s">
        <v>161</v>
      </c>
      <c r="M105" s="6" t="s">
        <v>178</v>
      </c>
      <c r="N105" s="23"/>
    </row>
    <row r="106" spans="1:14" s="30" customFormat="1" ht="79.5">
      <c r="A106" s="80">
        <v>97</v>
      </c>
      <c r="B106" s="68" t="s">
        <v>217</v>
      </c>
      <c r="C106" s="4" t="s">
        <v>7</v>
      </c>
      <c r="D106" s="4">
        <v>1</v>
      </c>
      <c r="E106" s="5"/>
      <c r="F106" s="4">
        <v>21</v>
      </c>
      <c r="G106" s="17">
        <f aca="true" t="shared" si="12" ref="G106:G137">E106/100*F106</f>
        <v>0</v>
      </c>
      <c r="H106" s="21">
        <f aca="true" t="shared" si="13" ref="H106:H137">SUM(E106+G106)</f>
        <v>0</v>
      </c>
      <c r="I106" s="34">
        <v>5206</v>
      </c>
      <c r="J106" s="20">
        <f aca="true" t="shared" si="14" ref="J106:J137">I106*E106</f>
        <v>0</v>
      </c>
      <c r="K106" s="22">
        <f aca="true" t="shared" si="15" ref="K106:K137">I106*H106</f>
        <v>0</v>
      </c>
      <c r="L106" s="18" t="s">
        <v>161</v>
      </c>
      <c r="M106" s="6" t="s">
        <v>178</v>
      </c>
      <c r="N106" s="23"/>
    </row>
    <row r="107" spans="1:14" s="24" customFormat="1" ht="33.75">
      <c r="A107" s="80">
        <v>98</v>
      </c>
      <c r="B107" s="68" t="s">
        <v>193</v>
      </c>
      <c r="C107" s="4" t="s">
        <v>7</v>
      </c>
      <c r="D107" s="4">
        <v>1</v>
      </c>
      <c r="E107" s="5"/>
      <c r="F107" s="4">
        <v>21</v>
      </c>
      <c r="G107" s="17">
        <f t="shared" si="12"/>
        <v>0</v>
      </c>
      <c r="H107" s="21">
        <f t="shared" si="13"/>
        <v>0</v>
      </c>
      <c r="I107" s="33">
        <v>9255</v>
      </c>
      <c r="J107" s="20">
        <f t="shared" si="14"/>
        <v>0</v>
      </c>
      <c r="K107" s="22">
        <f t="shared" si="15"/>
        <v>0</v>
      </c>
      <c r="L107" s="18"/>
      <c r="M107" s="6" t="s">
        <v>188</v>
      </c>
      <c r="N107" s="23"/>
    </row>
    <row r="108" spans="1:14" s="24" customFormat="1" ht="33.75">
      <c r="A108" s="80">
        <v>99</v>
      </c>
      <c r="B108" s="68" t="s">
        <v>195</v>
      </c>
      <c r="C108" s="4" t="s">
        <v>7</v>
      </c>
      <c r="D108" s="4">
        <v>1</v>
      </c>
      <c r="E108" s="5"/>
      <c r="F108" s="4">
        <v>21</v>
      </c>
      <c r="G108" s="17">
        <f t="shared" si="12"/>
        <v>0</v>
      </c>
      <c r="H108" s="21">
        <f t="shared" si="13"/>
        <v>0</v>
      </c>
      <c r="I108" s="33">
        <v>7353</v>
      </c>
      <c r="J108" s="20">
        <f t="shared" si="14"/>
        <v>0</v>
      </c>
      <c r="K108" s="22">
        <f t="shared" si="15"/>
        <v>0</v>
      </c>
      <c r="L108" s="18"/>
      <c r="M108" s="6" t="s">
        <v>188</v>
      </c>
      <c r="N108" s="23"/>
    </row>
    <row r="109" spans="1:14" s="24" customFormat="1" ht="33.75">
      <c r="A109" s="80">
        <v>100</v>
      </c>
      <c r="B109" s="68" t="s">
        <v>194</v>
      </c>
      <c r="C109" s="4" t="s">
        <v>7</v>
      </c>
      <c r="D109" s="4">
        <v>1</v>
      </c>
      <c r="E109" s="5"/>
      <c r="F109" s="4">
        <v>21</v>
      </c>
      <c r="G109" s="17">
        <f t="shared" si="12"/>
        <v>0</v>
      </c>
      <c r="H109" s="21">
        <f t="shared" si="13"/>
        <v>0</v>
      </c>
      <c r="I109" s="33">
        <v>7023</v>
      </c>
      <c r="J109" s="20">
        <f t="shared" si="14"/>
        <v>0</v>
      </c>
      <c r="K109" s="22">
        <f t="shared" si="15"/>
        <v>0</v>
      </c>
      <c r="L109" s="18"/>
      <c r="M109" s="6" t="s">
        <v>188</v>
      </c>
      <c r="N109" s="23"/>
    </row>
    <row r="110" spans="1:14" s="30" customFormat="1" ht="33.75">
      <c r="A110" s="80">
        <v>101</v>
      </c>
      <c r="B110" s="68" t="s">
        <v>196</v>
      </c>
      <c r="C110" s="4" t="s">
        <v>7</v>
      </c>
      <c r="D110" s="4">
        <v>1</v>
      </c>
      <c r="E110" s="5"/>
      <c r="F110" s="4">
        <v>21</v>
      </c>
      <c r="G110" s="17">
        <f t="shared" si="12"/>
        <v>0</v>
      </c>
      <c r="H110" s="21">
        <f t="shared" si="13"/>
        <v>0</v>
      </c>
      <c r="I110" s="34">
        <v>6925</v>
      </c>
      <c r="J110" s="20">
        <f t="shared" si="14"/>
        <v>0</v>
      </c>
      <c r="K110" s="22">
        <f t="shared" si="15"/>
        <v>0</v>
      </c>
      <c r="L110" s="18"/>
      <c r="M110" s="6" t="s">
        <v>188</v>
      </c>
      <c r="N110" s="23"/>
    </row>
    <row r="111" spans="1:14" s="24" customFormat="1" ht="22.5">
      <c r="A111" s="80">
        <v>102</v>
      </c>
      <c r="B111" s="68" t="s">
        <v>142</v>
      </c>
      <c r="C111" s="4" t="s">
        <v>7</v>
      </c>
      <c r="D111" s="4">
        <v>1</v>
      </c>
      <c r="E111" s="5"/>
      <c r="F111" s="4">
        <v>21</v>
      </c>
      <c r="G111" s="17">
        <f t="shared" si="12"/>
        <v>0</v>
      </c>
      <c r="H111" s="21">
        <f t="shared" si="13"/>
        <v>0</v>
      </c>
      <c r="I111" s="33">
        <v>7140</v>
      </c>
      <c r="J111" s="20">
        <f t="shared" si="14"/>
        <v>0</v>
      </c>
      <c r="K111" s="22">
        <f t="shared" si="15"/>
        <v>0</v>
      </c>
      <c r="L111" s="18"/>
      <c r="M111" s="6" t="s">
        <v>142</v>
      </c>
      <c r="N111" s="23"/>
    </row>
    <row r="112" spans="1:14" s="24" customFormat="1" ht="22.5">
      <c r="A112" s="80">
        <v>103</v>
      </c>
      <c r="B112" s="68" t="s">
        <v>53</v>
      </c>
      <c r="C112" s="4" t="s">
        <v>7</v>
      </c>
      <c r="D112" s="4">
        <v>1</v>
      </c>
      <c r="E112" s="5"/>
      <c r="F112" s="4">
        <v>21</v>
      </c>
      <c r="G112" s="17">
        <f t="shared" si="12"/>
        <v>0</v>
      </c>
      <c r="H112" s="21">
        <f t="shared" si="13"/>
        <v>0</v>
      </c>
      <c r="I112" s="33">
        <v>13595</v>
      </c>
      <c r="J112" s="20">
        <f t="shared" si="14"/>
        <v>0</v>
      </c>
      <c r="K112" s="22">
        <f t="shared" si="15"/>
        <v>0</v>
      </c>
      <c r="L112" s="18" t="s">
        <v>102</v>
      </c>
      <c r="M112" s="6" t="s">
        <v>138</v>
      </c>
      <c r="N112" s="23"/>
    </row>
    <row r="113" spans="1:14" s="24" customFormat="1" ht="22.5">
      <c r="A113" s="80">
        <v>104</v>
      </c>
      <c r="B113" s="68" t="s">
        <v>52</v>
      </c>
      <c r="C113" s="4" t="s">
        <v>7</v>
      </c>
      <c r="D113" s="4">
        <v>1</v>
      </c>
      <c r="E113" s="5"/>
      <c r="F113" s="4">
        <v>21</v>
      </c>
      <c r="G113" s="17">
        <f t="shared" si="12"/>
        <v>0</v>
      </c>
      <c r="H113" s="21">
        <f t="shared" si="13"/>
        <v>0</v>
      </c>
      <c r="I113" s="33">
        <v>14865</v>
      </c>
      <c r="J113" s="20">
        <f t="shared" si="14"/>
        <v>0</v>
      </c>
      <c r="K113" s="22">
        <f t="shared" si="15"/>
        <v>0</v>
      </c>
      <c r="L113" s="18" t="s">
        <v>102</v>
      </c>
      <c r="M113" s="6" t="s">
        <v>137</v>
      </c>
      <c r="N113" s="23"/>
    </row>
    <row r="114" spans="1:14" s="24" customFormat="1" ht="45">
      <c r="A114" s="80">
        <v>105</v>
      </c>
      <c r="B114" s="68" t="s">
        <v>143</v>
      </c>
      <c r="C114" s="4" t="s">
        <v>7</v>
      </c>
      <c r="D114" s="4">
        <v>1</v>
      </c>
      <c r="E114" s="5"/>
      <c r="F114" s="4">
        <v>21</v>
      </c>
      <c r="G114" s="17">
        <f t="shared" si="12"/>
        <v>0</v>
      </c>
      <c r="H114" s="21">
        <f t="shared" si="13"/>
        <v>0</v>
      </c>
      <c r="I114" s="33">
        <v>30025</v>
      </c>
      <c r="J114" s="20">
        <f t="shared" si="14"/>
        <v>0</v>
      </c>
      <c r="K114" s="22">
        <f t="shared" si="15"/>
        <v>0</v>
      </c>
      <c r="L114" s="18"/>
      <c r="M114" s="6" t="s">
        <v>143</v>
      </c>
      <c r="N114" s="23"/>
    </row>
    <row r="115" spans="1:14" s="24" customFormat="1" ht="57">
      <c r="A115" s="80">
        <v>106</v>
      </c>
      <c r="B115" s="68" t="s">
        <v>140</v>
      </c>
      <c r="C115" s="4" t="s">
        <v>7</v>
      </c>
      <c r="D115" s="4">
        <v>1</v>
      </c>
      <c r="E115" s="5"/>
      <c r="F115" s="4">
        <v>21</v>
      </c>
      <c r="G115" s="17">
        <f t="shared" si="12"/>
        <v>0</v>
      </c>
      <c r="H115" s="21">
        <f t="shared" si="13"/>
        <v>0</v>
      </c>
      <c r="I115" s="33">
        <v>69495</v>
      </c>
      <c r="J115" s="20">
        <f t="shared" si="14"/>
        <v>0</v>
      </c>
      <c r="K115" s="22">
        <f t="shared" si="15"/>
        <v>0</v>
      </c>
      <c r="L115" s="18"/>
      <c r="M115" s="6" t="s">
        <v>140</v>
      </c>
      <c r="N115" s="23"/>
    </row>
    <row r="116" spans="1:14" ht="45">
      <c r="A116" s="80">
        <v>107</v>
      </c>
      <c r="B116" s="68" t="s">
        <v>141</v>
      </c>
      <c r="C116" s="4" t="s">
        <v>7</v>
      </c>
      <c r="D116" s="4">
        <v>1</v>
      </c>
      <c r="E116" s="5"/>
      <c r="F116" s="4">
        <v>21</v>
      </c>
      <c r="G116" s="17">
        <f t="shared" si="12"/>
        <v>0</v>
      </c>
      <c r="H116" s="21">
        <f t="shared" si="13"/>
        <v>0</v>
      </c>
      <c r="I116" s="35">
        <v>1893</v>
      </c>
      <c r="J116" s="20">
        <f t="shared" si="14"/>
        <v>0</v>
      </c>
      <c r="K116" s="22">
        <f t="shared" si="15"/>
        <v>0</v>
      </c>
      <c r="L116" s="18"/>
      <c r="M116" s="6" t="s">
        <v>141</v>
      </c>
      <c r="N116" s="9"/>
    </row>
    <row r="117" spans="1:13" ht="22.5">
      <c r="A117" s="80">
        <v>108</v>
      </c>
      <c r="B117" s="68" t="s">
        <v>103</v>
      </c>
      <c r="C117" s="4" t="s">
        <v>7</v>
      </c>
      <c r="D117" s="4">
        <v>1</v>
      </c>
      <c r="E117" s="5"/>
      <c r="F117" s="4">
        <v>21</v>
      </c>
      <c r="G117" s="17">
        <f t="shared" si="12"/>
        <v>0</v>
      </c>
      <c r="H117" s="21">
        <f t="shared" si="13"/>
        <v>0</v>
      </c>
      <c r="I117" s="35">
        <v>22828</v>
      </c>
      <c r="J117" s="20">
        <f t="shared" si="14"/>
        <v>0</v>
      </c>
      <c r="K117" s="22">
        <f t="shared" si="15"/>
        <v>0</v>
      </c>
      <c r="L117" s="18"/>
      <c r="M117" s="6" t="s">
        <v>103</v>
      </c>
    </row>
    <row r="118" spans="1:13" ht="22.5">
      <c r="A118" s="80">
        <v>109</v>
      </c>
      <c r="B118" s="68" t="s">
        <v>139</v>
      </c>
      <c r="C118" s="4" t="s">
        <v>7</v>
      </c>
      <c r="D118" s="4">
        <v>1</v>
      </c>
      <c r="E118" s="5"/>
      <c r="F118" s="4">
        <v>21</v>
      </c>
      <c r="G118" s="17">
        <f t="shared" si="12"/>
        <v>0</v>
      </c>
      <c r="H118" s="21">
        <f t="shared" si="13"/>
        <v>0</v>
      </c>
      <c r="I118" s="35">
        <v>20570</v>
      </c>
      <c r="J118" s="20">
        <f t="shared" si="14"/>
        <v>0</v>
      </c>
      <c r="K118" s="22">
        <f t="shared" si="15"/>
        <v>0</v>
      </c>
      <c r="L118" s="18"/>
      <c r="M118" s="6" t="s">
        <v>139</v>
      </c>
    </row>
    <row r="119" spans="1:13" ht="12.75">
      <c r="A119" s="80">
        <v>110</v>
      </c>
      <c r="B119" s="68" t="s">
        <v>54</v>
      </c>
      <c r="C119" s="4" t="s">
        <v>7</v>
      </c>
      <c r="D119" s="4">
        <v>1</v>
      </c>
      <c r="E119" s="5"/>
      <c r="F119" s="4">
        <v>21</v>
      </c>
      <c r="G119" s="17">
        <f t="shared" si="12"/>
        <v>0</v>
      </c>
      <c r="H119" s="21">
        <f t="shared" si="13"/>
        <v>0</v>
      </c>
      <c r="I119" s="35">
        <v>4150</v>
      </c>
      <c r="J119" s="20">
        <f t="shared" si="14"/>
        <v>0</v>
      </c>
      <c r="K119" s="22">
        <f t="shared" si="15"/>
        <v>0</v>
      </c>
      <c r="L119" s="18"/>
      <c r="M119" s="6" t="s">
        <v>54</v>
      </c>
    </row>
    <row r="120" spans="1:13" ht="22.5">
      <c r="A120" s="80">
        <v>111</v>
      </c>
      <c r="B120" s="68" t="s">
        <v>172</v>
      </c>
      <c r="C120" s="4" t="s">
        <v>7</v>
      </c>
      <c r="D120" s="4">
        <v>1</v>
      </c>
      <c r="E120" s="5"/>
      <c r="F120" s="4">
        <v>21</v>
      </c>
      <c r="G120" s="17">
        <f t="shared" si="12"/>
        <v>0</v>
      </c>
      <c r="H120" s="21">
        <f t="shared" si="13"/>
        <v>0</v>
      </c>
      <c r="I120" s="35">
        <v>32734</v>
      </c>
      <c r="J120" s="20">
        <f t="shared" si="14"/>
        <v>0</v>
      </c>
      <c r="K120" s="22">
        <f t="shared" si="15"/>
        <v>0</v>
      </c>
      <c r="L120" s="18"/>
      <c r="M120" s="6" t="s">
        <v>177</v>
      </c>
    </row>
    <row r="121" spans="1:13" ht="22.5">
      <c r="A121" s="80">
        <v>112</v>
      </c>
      <c r="B121" s="68" t="s">
        <v>55</v>
      </c>
      <c r="C121" s="4" t="s">
        <v>9</v>
      </c>
      <c r="D121" s="4">
        <v>1</v>
      </c>
      <c r="E121" s="5"/>
      <c r="F121" s="4">
        <v>21</v>
      </c>
      <c r="G121" s="17">
        <f t="shared" si="12"/>
        <v>0</v>
      </c>
      <c r="H121" s="21">
        <f t="shared" si="13"/>
        <v>0</v>
      </c>
      <c r="I121" s="35">
        <v>2538</v>
      </c>
      <c r="J121" s="20">
        <f t="shared" si="14"/>
        <v>0</v>
      </c>
      <c r="K121" s="22">
        <f t="shared" si="15"/>
        <v>0</v>
      </c>
      <c r="L121" s="18"/>
      <c r="M121" s="6" t="s">
        <v>55</v>
      </c>
    </row>
    <row r="122" spans="1:13" ht="22.5">
      <c r="A122" s="80">
        <v>113</v>
      </c>
      <c r="B122" s="68" t="s">
        <v>56</v>
      </c>
      <c r="C122" s="4" t="s">
        <v>9</v>
      </c>
      <c r="D122" s="4">
        <v>1</v>
      </c>
      <c r="E122" s="5"/>
      <c r="F122" s="4">
        <v>21</v>
      </c>
      <c r="G122" s="17">
        <f t="shared" si="12"/>
        <v>0</v>
      </c>
      <c r="H122" s="21">
        <f t="shared" si="13"/>
        <v>0</v>
      </c>
      <c r="I122" s="35">
        <v>513</v>
      </c>
      <c r="J122" s="20">
        <f t="shared" si="14"/>
        <v>0</v>
      </c>
      <c r="K122" s="22">
        <f t="shared" si="15"/>
        <v>0</v>
      </c>
      <c r="L122" s="18"/>
      <c r="M122" s="6" t="s">
        <v>56</v>
      </c>
    </row>
    <row r="123" spans="1:13" ht="22.5">
      <c r="A123" s="80">
        <v>114</v>
      </c>
      <c r="B123" s="68" t="s">
        <v>57</v>
      </c>
      <c r="C123" s="4" t="s">
        <v>9</v>
      </c>
      <c r="D123" s="4">
        <v>1</v>
      </c>
      <c r="E123" s="5"/>
      <c r="F123" s="4">
        <v>21</v>
      </c>
      <c r="G123" s="17">
        <f t="shared" si="12"/>
        <v>0</v>
      </c>
      <c r="H123" s="21">
        <f t="shared" si="13"/>
        <v>0</v>
      </c>
      <c r="I123" s="35">
        <v>858</v>
      </c>
      <c r="J123" s="20">
        <f t="shared" si="14"/>
        <v>0</v>
      </c>
      <c r="K123" s="22">
        <f t="shared" si="15"/>
        <v>0</v>
      </c>
      <c r="L123" s="18"/>
      <c r="M123" s="6" t="s">
        <v>57</v>
      </c>
    </row>
    <row r="124" spans="1:13" ht="45">
      <c r="A124" s="80">
        <v>115</v>
      </c>
      <c r="B124" s="68" t="s">
        <v>58</v>
      </c>
      <c r="C124" s="4" t="s">
        <v>9</v>
      </c>
      <c r="D124" s="4">
        <v>1</v>
      </c>
      <c r="E124" s="5"/>
      <c r="F124" s="4">
        <v>21</v>
      </c>
      <c r="G124" s="17">
        <f t="shared" si="12"/>
        <v>0</v>
      </c>
      <c r="H124" s="21">
        <f t="shared" si="13"/>
        <v>0</v>
      </c>
      <c r="I124" s="35">
        <v>4224</v>
      </c>
      <c r="J124" s="20">
        <f t="shared" si="14"/>
        <v>0</v>
      </c>
      <c r="K124" s="22">
        <f t="shared" si="15"/>
        <v>0</v>
      </c>
      <c r="L124" s="18"/>
      <c r="M124" s="6" t="s">
        <v>58</v>
      </c>
    </row>
    <row r="125" spans="1:13" ht="12.75">
      <c r="A125" s="80">
        <v>116</v>
      </c>
      <c r="B125" s="68" t="s">
        <v>173</v>
      </c>
      <c r="C125" s="4" t="s">
        <v>7</v>
      </c>
      <c r="D125" s="4">
        <v>1</v>
      </c>
      <c r="E125" s="5"/>
      <c r="F125" s="4">
        <v>21</v>
      </c>
      <c r="G125" s="17">
        <f t="shared" si="12"/>
        <v>0</v>
      </c>
      <c r="H125" s="21">
        <f t="shared" si="13"/>
        <v>0</v>
      </c>
      <c r="I125" s="35">
        <v>3029</v>
      </c>
      <c r="J125" s="20">
        <f t="shared" si="14"/>
        <v>0</v>
      </c>
      <c r="K125" s="22">
        <f t="shared" si="15"/>
        <v>0</v>
      </c>
      <c r="L125" s="18"/>
      <c r="M125" s="6"/>
    </row>
    <row r="126" spans="1:13" ht="22.5">
      <c r="A126" s="80">
        <v>117</v>
      </c>
      <c r="B126" s="68" t="s">
        <v>59</v>
      </c>
      <c r="C126" s="4" t="s">
        <v>7</v>
      </c>
      <c r="D126" s="4">
        <v>1</v>
      </c>
      <c r="E126" s="5"/>
      <c r="F126" s="4">
        <v>21</v>
      </c>
      <c r="G126" s="17">
        <f t="shared" si="12"/>
        <v>0</v>
      </c>
      <c r="H126" s="21">
        <f t="shared" si="13"/>
        <v>0</v>
      </c>
      <c r="I126" s="35">
        <v>177850</v>
      </c>
      <c r="J126" s="20">
        <f t="shared" si="14"/>
        <v>0</v>
      </c>
      <c r="K126" s="22">
        <f t="shared" si="15"/>
        <v>0</v>
      </c>
      <c r="L126" s="18" t="s">
        <v>104</v>
      </c>
      <c r="M126" s="6" t="s">
        <v>144</v>
      </c>
    </row>
    <row r="127" spans="1:13" ht="33.75">
      <c r="A127" s="80">
        <v>118</v>
      </c>
      <c r="B127" s="68" t="s">
        <v>60</v>
      </c>
      <c r="C127" s="4" t="s">
        <v>7</v>
      </c>
      <c r="D127" s="4">
        <v>1</v>
      </c>
      <c r="E127" s="5"/>
      <c r="F127" s="4">
        <v>21</v>
      </c>
      <c r="G127" s="17">
        <f t="shared" si="12"/>
        <v>0</v>
      </c>
      <c r="H127" s="21">
        <f t="shared" si="13"/>
        <v>0</v>
      </c>
      <c r="I127" s="35">
        <v>109100</v>
      </c>
      <c r="J127" s="20">
        <f t="shared" si="14"/>
        <v>0</v>
      </c>
      <c r="K127" s="22">
        <f t="shared" si="15"/>
        <v>0</v>
      </c>
      <c r="L127" s="18" t="s">
        <v>105</v>
      </c>
      <c r="M127" s="6" t="s">
        <v>145</v>
      </c>
    </row>
    <row r="128" spans="1:13" ht="33.75">
      <c r="A128" s="80">
        <v>119</v>
      </c>
      <c r="B128" s="68" t="s">
        <v>106</v>
      </c>
      <c r="C128" s="4" t="s">
        <v>7</v>
      </c>
      <c r="D128" s="4">
        <v>1</v>
      </c>
      <c r="E128" s="5"/>
      <c r="F128" s="4">
        <v>21</v>
      </c>
      <c r="G128" s="17">
        <f t="shared" si="12"/>
        <v>0</v>
      </c>
      <c r="H128" s="21">
        <f t="shared" si="13"/>
        <v>0</v>
      </c>
      <c r="I128" s="35">
        <v>47740</v>
      </c>
      <c r="J128" s="20">
        <f t="shared" si="14"/>
        <v>0</v>
      </c>
      <c r="K128" s="22">
        <f t="shared" si="15"/>
        <v>0</v>
      </c>
      <c r="L128" s="18" t="s">
        <v>105</v>
      </c>
      <c r="M128" s="6" t="s">
        <v>146</v>
      </c>
    </row>
    <row r="129" spans="1:13" ht="22.5">
      <c r="A129" s="80">
        <v>120</v>
      </c>
      <c r="B129" s="68" t="s">
        <v>61</v>
      </c>
      <c r="C129" s="4" t="s">
        <v>7</v>
      </c>
      <c r="D129" s="4">
        <v>1</v>
      </c>
      <c r="E129" s="5"/>
      <c r="F129" s="4">
        <v>21</v>
      </c>
      <c r="G129" s="17">
        <f t="shared" si="12"/>
        <v>0</v>
      </c>
      <c r="H129" s="21">
        <f t="shared" si="13"/>
        <v>0</v>
      </c>
      <c r="I129" s="35">
        <v>319465</v>
      </c>
      <c r="J129" s="20">
        <f t="shared" si="14"/>
        <v>0</v>
      </c>
      <c r="K129" s="22">
        <f t="shared" si="15"/>
        <v>0</v>
      </c>
      <c r="L129" s="18"/>
      <c r="M129" s="6" t="s">
        <v>61</v>
      </c>
    </row>
    <row r="130" spans="1:13" ht="22.5">
      <c r="A130" s="80">
        <v>121</v>
      </c>
      <c r="B130" s="68" t="s">
        <v>62</v>
      </c>
      <c r="C130" s="4" t="s">
        <v>7</v>
      </c>
      <c r="D130" s="4">
        <v>1</v>
      </c>
      <c r="E130" s="5"/>
      <c r="F130" s="4">
        <v>21</v>
      </c>
      <c r="G130" s="17">
        <f t="shared" si="12"/>
        <v>0</v>
      </c>
      <c r="H130" s="21">
        <f t="shared" si="13"/>
        <v>0</v>
      </c>
      <c r="I130" s="35">
        <v>145450</v>
      </c>
      <c r="J130" s="20">
        <f t="shared" si="14"/>
        <v>0</v>
      </c>
      <c r="K130" s="22">
        <f t="shared" si="15"/>
        <v>0</v>
      </c>
      <c r="L130" s="18"/>
      <c r="M130" s="6" t="s">
        <v>62</v>
      </c>
    </row>
    <row r="131" spans="1:13" ht="22.5">
      <c r="A131" s="80">
        <v>122</v>
      </c>
      <c r="B131" s="68" t="s">
        <v>174</v>
      </c>
      <c r="C131" s="4" t="s">
        <v>7</v>
      </c>
      <c r="D131" s="4">
        <v>1</v>
      </c>
      <c r="E131" s="5"/>
      <c r="F131" s="4">
        <v>21</v>
      </c>
      <c r="G131" s="17">
        <f t="shared" si="12"/>
        <v>0</v>
      </c>
      <c r="H131" s="21">
        <f t="shared" si="13"/>
        <v>0</v>
      </c>
      <c r="I131" s="35">
        <v>13650</v>
      </c>
      <c r="J131" s="20">
        <f t="shared" si="14"/>
        <v>0</v>
      </c>
      <c r="K131" s="22">
        <f t="shared" si="15"/>
        <v>0</v>
      </c>
      <c r="L131" s="18"/>
      <c r="M131" s="6"/>
    </row>
    <row r="132" spans="1:13" ht="22.5">
      <c r="A132" s="80">
        <v>123</v>
      </c>
      <c r="B132" s="68" t="s">
        <v>63</v>
      </c>
      <c r="C132" s="4" t="s">
        <v>7</v>
      </c>
      <c r="D132" s="4">
        <v>1</v>
      </c>
      <c r="E132" s="5"/>
      <c r="F132" s="4">
        <v>21</v>
      </c>
      <c r="G132" s="17">
        <f t="shared" si="12"/>
        <v>0</v>
      </c>
      <c r="H132" s="21">
        <f t="shared" si="13"/>
        <v>0</v>
      </c>
      <c r="I132" s="35">
        <v>1110</v>
      </c>
      <c r="J132" s="20">
        <f t="shared" si="14"/>
        <v>0</v>
      </c>
      <c r="K132" s="22">
        <f t="shared" si="15"/>
        <v>0</v>
      </c>
      <c r="L132" s="18"/>
      <c r="M132" s="6" t="s">
        <v>63</v>
      </c>
    </row>
    <row r="133" spans="1:13" ht="22.5">
      <c r="A133" s="80">
        <v>124</v>
      </c>
      <c r="B133" s="68" t="s">
        <v>187</v>
      </c>
      <c r="C133" s="4" t="s">
        <v>7</v>
      </c>
      <c r="D133" s="4">
        <v>1</v>
      </c>
      <c r="E133" s="5"/>
      <c r="F133" s="4">
        <v>21</v>
      </c>
      <c r="G133" s="17">
        <f t="shared" si="12"/>
        <v>0</v>
      </c>
      <c r="H133" s="21">
        <f t="shared" si="13"/>
        <v>0</v>
      </c>
      <c r="I133" s="35">
        <v>26280</v>
      </c>
      <c r="J133" s="20">
        <f t="shared" si="14"/>
        <v>0</v>
      </c>
      <c r="K133" s="22">
        <f t="shared" si="15"/>
        <v>0</v>
      </c>
      <c r="L133" s="18"/>
      <c r="M133" s="6" t="s">
        <v>187</v>
      </c>
    </row>
    <row r="134" spans="1:13" ht="22.5">
      <c r="A134" s="80">
        <v>125</v>
      </c>
      <c r="B134" s="68" t="s">
        <v>107</v>
      </c>
      <c r="C134" s="4" t="s">
        <v>7</v>
      </c>
      <c r="D134" s="4">
        <v>1</v>
      </c>
      <c r="E134" s="5"/>
      <c r="F134" s="4">
        <v>21</v>
      </c>
      <c r="G134" s="17">
        <f t="shared" si="12"/>
        <v>0</v>
      </c>
      <c r="H134" s="21">
        <f t="shared" si="13"/>
        <v>0</v>
      </c>
      <c r="I134" s="35">
        <v>4279</v>
      </c>
      <c r="J134" s="20">
        <f t="shared" si="14"/>
        <v>0</v>
      </c>
      <c r="K134" s="22">
        <f t="shared" si="15"/>
        <v>0</v>
      </c>
      <c r="L134" s="18" t="s">
        <v>108</v>
      </c>
      <c r="M134" s="6" t="s">
        <v>147</v>
      </c>
    </row>
    <row r="135" spans="1:13" ht="22.5">
      <c r="A135" s="80">
        <v>126</v>
      </c>
      <c r="B135" s="68" t="s">
        <v>107</v>
      </c>
      <c r="C135" s="4" t="s">
        <v>7</v>
      </c>
      <c r="D135" s="4">
        <v>1</v>
      </c>
      <c r="E135" s="5"/>
      <c r="F135" s="4">
        <v>21</v>
      </c>
      <c r="G135" s="17">
        <f t="shared" si="12"/>
        <v>0</v>
      </c>
      <c r="H135" s="21">
        <f t="shared" si="13"/>
        <v>0</v>
      </c>
      <c r="I135" s="35">
        <v>1944</v>
      </c>
      <c r="J135" s="20">
        <f t="shared" si="14"/>
        <v>0</v>
      </c>
      <c r="K135" s="22">
        <f t="shared" si="15"/>
        <v>0</v>
      </c>
      <c r="L135" s="18" t="s">
        <v>163</v>
      </c>
      <c r="M135" s="6" t="s">
        <v>186</v>
      </c>
    </row>
    <row r="136" spans="1:13" ht="22.5">
      <c r="A136" s="80">
        <v>127</v>
      </c>
      <c r="B136" s="68" t="s">
        <v>148</v>
      </c>
      <c r="C136" s="4" t="s">
        <v>9</v>
      </c>
      <c r="D136" s="4">
        <v>1</v>
      </c>
      <c r="E136" s="5"/>
      <c r="F136" s="4">
        <v>21</v>
      </c>
      <c r="G136" s="17">
        <f t="shared" si="12"/>
        <v>0</v>
      </c>
      <c r="H136" s="21">
        <f t="shared" si="13"/>
        <v>0</v>
      </c>
      <c r="I136" s="35">
        <v>8247</v>
      </c>
      <c r="J136" s="20">
        <f t="shared" si="14"/>
        <v>0</v>
      </c>
      <c r="K136" s="22">
        <f t="shared" si="15"/>
        <v>0</v>
      </c>
      <c r="L136" s="18"/>
      <c r="M136" s="6" t="s">
        <v>148</v>
      </c>
    </row>
    <row r="137" spans="1:13" ht="22.5">
      <c r="A137" s="80">
        <v>128</v>
      </c>
      <c r="B137" s="68" t="s">
        <v>109</v>
      </c>
      <c r="C137" s="4" t="s">
        <v>9</v>
      </c>
      <c r="D137" s="4">
        <v>1</v>
      </c>
      <c r="E137" s="5"/>
      <c r="F137" s="4">
        <v>21</v>
      </c>
      <c r="G137" s="17">
        <f t="shared" si="12"/>
        <v>0</v>
      </c>
      <c r="H137" s="21">
        <f t="shared" si="13"/>
        <v>0</v>
      </c>
      <c r="I137" s="35">
        <v>43889</v>
      </c>
      <c r="J137" s="20">
        <f t="shared" si="14"/>
        <v>0</v>
      </c>
      <c r="K137" s="22">
        <f t="shared" si="15"/>
        <v>0</v>
      </c>
      <c r="L137" s="18"/>
      <c r="M137" s="6" t="s">
        <v>109</v>
      </c>
    </row>
    <row r="138" spans="1:13" ht="22.5">
      <c r="A138" s="80">
        <v>129</v>
      </c>
      <c r="B138" s="68" t="s">
        <v>110</v>
      </c>
      <c r="C138" s="4" t="s">
        <v>9</v>
      </c>
      <c r="D138" s="4">
        <v>1</v>
      </c>
      <c r="E138" s="5"/>
      <c r="F138" s="4">
        <v>21</v>
      </c>
      <c r="G138" s="17">
        <f aca="true" t="shared" si="16" ref="G138:G145">E138/100*F138</f>
        <v>0</v>
      </c>
      <c r="H138" s="21">
        <f aca="true" t="shared" si="17" ref="H138:H145">SUM(E138+G138)</f>
        <v>0</v>
      </c>
      <c r="I138" s="35">
        <v>14116</v>
      </c>
      <c r="J138" s="20">
        <f aca="true" t="shared" si="18" ref="J138:J145">I138*E138</f>
        <v>0</v>
      </c>
      <c r="K138" s="22">
        <f aca="true" t="shared" si="19" ref="K138:K145">I138*H138</f>
        <v>0</v>
      </c>
      <c r="L138" s="18"/>
      <c r="M138" s="6" t="s">
        <v>110</v>
      </c>
    </row>
    <row r="139" spans="1:13" ht="12.75">
      <c r="A139" s="80">
        <v>130</v>
      </c>
      <c r="B139" s="68" t="s">
        <v>175</v>
      </c>
      <c r="C139" s="4" t="s">
        <v>209</v>
      </c>
      <c r="D139" s="4">
        <v>1</v>
      </c>
      <c r="E139" s="5"/>
      <c r="F139" s="4">
        <v>21</v>
      </c>
      <c r="G139" s="17">
        <f t="shared" si="16"/>
        <v>0</v>
      </c>
      <c r="H139" s="21">
        <f t="shared" si="17"/>
        <v>0</v>
      </c>
      <c r="I139" s="35">
        <v>7409</v>
      </c>
      <c r="J139" s="20">
        <f t="shared" si="18"/>
        <v>0</v>
      </c>
      <c r="K139" s="22">
        <f t="shared" si="19"/>
        <v>0</v>
      </c>
      <c r="L139" s="18"/>
      <c r="M139" s="6" t="s">
        <v>210</v>
      </c>
    </row>
    <row r="140" spans="1:13" ht="22.5">
      <c r="A140" s="80">
        <v>131</v>
      </c>
      <c r="B140" s="68" t="s">
        <v>176</v>
      </c>
      <c r="C140" s="4" t="s">
        <v>209</v>
      </c>
      <c r="D140" s="4">
        <v>1</v>
      </c>
      <c r="E140" s="5"/>
      <c r="F140" s="4">
        <v>21</v>
      </c>
      <c r="G140" s="17">
        <f t="shared" si="16"/>
        <v>0</v>
      </c>
      <c r="H140" s="21">
        <f t="shared" si="17"/>
        <v>0</v>
      </c>
      <c r="I140" s="35">
        <v>2128</v>
      </c>
      <c r="J140" s="20">
        <f t="shared" si="18"/>
        <v>0</v>
      </c>
      <c r="K140" s="22">
        <f t="shared" si="19"/>
        <v>0</v>
      </c>
      <c r="L140" s="18"/>
      <c r="M140" s="6" t="s">
        <v>211</v>
      </c>
    </row>
    <row r="141" spans="1:13" ht="33.75">
      <c r="A141" s="80">
        <v>132</v>
      </c>
      <c r="B141" s="68" t="s">
        <v>212</v>
      </c>
      <c r="C141" s="4" t="s">
        <v>7</v>
      </c>
      <c r="D141" s="4">
        <v>1</v>
      </c>
      <c r="E141" s="5"/>
      <c r="F141" s="4">
        <v>21</v>
      </c>
      <c r="G141" s="17">
        <f t="shared" si="16"/>
        <v>0</v>
      </c>
      <c r="H141" s="21">
        <f t="shared" si="17"/>
        <v>0</v>
      </c>
      <c r="I141" s="35">
        <v>6630</v>
      </c>
      <c r="J141" s="20">
        <f t="shared" si="18"/>
        <v>0</v>
      </c>
      <c r="K141" s="22">
        <f t="shared" si="19"/>
        <v>0</v>
      </c>
      <c r="L141" s="18"/>
      <c r="M141" s="6" t="s">
        <v>213</v>
      </c>
    </row>
    <row r="142" spans="1:13" ht="33.75">
      <c r="A142" s="80">
        <v>133</v>
      </c>
      <c r="B142" s="68" t="s">
        <v>191</v>
      </c>
      <c r="C142" s="4" t="s">
        <v>7</v>
      </c>
      <c r="D142" s="4">
        <v>1</v>
      </c>
      <c r="E142" s="5"/>
      <c r="F142" s="4">
        <v>21</v>
      </c>
      <c r="G142" s="17">
        <f t="shared" si="16"/>
        <v>0</v>
      </c>
      <c r="H142" s="21">
        <f t="shared" si="17"/>
        <v>0</v>
      </c>
      <c r="I142" s="35">
        <v>13662</v>
      </c>
      <c r="J142" s="20">
        <f t="shared" si="18"/>
        <v>0</v>
      </c>
      <c r="K142" s="22">
        <f t="shared" si="19"/>
        <v>0</v>
      </c>
      <c r="L142" s="18"/>
      <c r="M142" s="6" t="s">
        <v>111</v>
      </c>
    </row>
    <row r="143" spans="1:13" ht="33.75">
      <c r="A143" s="80">
        <v>134</v>
      </c>
      <c r="B143" s="68" t="s">
        <v>192</v>
      </c>
      <c r="C143" s="4" t="s">
        <v>7</v>
      </c>
      <c r="D143" s="4">
        <v>1</v>
      </c>
      <c r="E143" s="5"/>
      <c r="F143" s="4">
        <v>21</v>
      </c>
      <c r="G143" s="17">
        <f t="shared" si="16"/>
        <v>0</v>
      </c>
      <c r="H143" s="21">
        <f t="shared" si="17"/>
        <v>0</v>
      </c>
      <c r="I143" s="35">
        <v>12530</v>
      </c>
      <c r="J143" s="20">
        <f t="shared" si="18"/>
        <v>0</v>
      </c>
      <c r="K143" s="22">
        <f t="shared" si="19"/>
        <v>0</v>
      </c>
      <c r="L143" s="18"/>
      <c r="M143" s="6" t="s">
        <v>111</v>
      </c>
    </row>
    <row r="144" spans="1:13" ht="33.75">
      <c r="A144" s="80">
        <v>135</v>
      </c>
      <c r="B144" s="68" t="s">
        <v>190</v>
      </c>
      <c r="C144" s="4" t="s">
        <v>7</v>
      </c>
      <c r="D144" s="4">
        <v>1</v>
      </c>
      <c r="E144" s="5"/>
      <c r="F144" s="4">
        <v>21</v>
      </c>
      <c r="G144" s="17">
        <f t="shared" si="16"/>
        <v>0</v>
      </c>
      <c r="H144" s="21">
        <f t="shared" si="17"/>
        <v>0</v>
      </c>
      <c r="I144" s="35">
        <v>13299</v>
      </c>
      <c r="J144" s="20">
        <f t="shared" si="18"/>
        <v>0</v>
      </c>
      <c r="K144" s="22">
        <f t="shared" si="19"/>
        <v>0</v>
      </c>
      <c r="L144" s="18"/>
      <c r="M144" s="6" t="s">
        <v>111</v>
      </c>
    </row>
    <row r="145" spans="1:13" ht="23.25" thickBot="1">
      <c r="A145" s="80">
        <v>136</v>
      </c>
      <c r="B145" s="68" t="s">
        <v>189</v>
      </c>
      <c r="C145" s="4" t="s">
        <v>7</v>
      </c>
      <c r="D145" s="4">
        <v>1</v>
      </c>
      <c r="E145" s="5"/>
      <c r="F145" s="4">
        <v>21</v>
      </c>
      <c r="G145" s="17">
        <f t="shared" si="16"/>
        <v>0</v>
      </c>
      <c r="H145" s="21">
        <f t="shared" si="17"/>
        <v>0</v>
      </c>
      <c r="I145" s="36">
        <v>18291</v>
      </c>
      <c r="J145" s="26">
        <f t="shared" si="18"/>
        <v>0</v>
      </c>
      <c r="K145" s="27">
        <f t="shared" si="19"/>
        <v>0</v>
      </c>
      <c r="L145" s="28"/>
      <c r="M145" s="29" t="s">
        <v>111</v>
      </c>
    </row>
    <row r="146" spans="1:13" ht="12.75">
      <c r="A146" s="80">
        <v>137</v>
      </c>
      <c r="B146" s="69" t="s">
        <v>264</v>
      </c>
      <c r="C146" s="40" t="s">
        <v>7</v>
      </c>
      <c r="D146" s="38">
        <v>1</v>
      </c>
      <c r="E146" s="64"/>
      <c r="F146" s="4">
        <v>21</v>
      </c>
      <c r="G146" s="17">
        <f>E146/100*F146</f>
        <v>0</v>
      </c>
      <c r="H146" s="21">
        <f aca="true" t="shared" si="20" ref="H146:H192">SUM(E146+G146)</f>
        <v>0</v>
      </c>
      <c r="I146" s="39">
        <v>10000</v>
      </c>
      <c r="J146" s="20">
        <f aca="true" t="shared" si="21" ref="J146:J192">I146*E146</f>
        <v>0</v>
      </c>
      <c r="K146" s="22">
        <f aca="true" t="shared" si="22" ref="K146:K192">I146*H146</f>
        <v>0</v>
      </c>
      <c r="L146" s="37"/>
      <c r="M146" s="40"/>
    </row>
    <row r="147" spans="1:13" ht="12.75">
      <c r="A147" s="80">
        <v>138</v>
      </c>
      <c r="B147" s="70" t="s">
        <v>218</v>
      </c>
      <c r="C147" s="4" t="s">
        <v>7</v>
      </c>
      <c r="D147" s="38">
        <v>1</v>
      </c>
      <c r="E147" s="65"/>
      <c r="F147" s="4">
        <v>21</v>
      </c>
      <c r="G147" s="17">
        <f aca="true" t="shared" si="23" ref="G147:G192">E147/100*F147</f>
        <v>0</v>
      </c>
      <c r="H147" s="21">
        <f t="shared" si="20"/>
        <v>0</v>
      </c>
      <c r="I147" s="41">
        <v>151</v>
      </c>
      <c r="J147" s="20">
        <f t="shared" si="21"/>
        <v>0</v>
      </c>
      <c r="K147" s="22">
        <f t="shared" si="22"/>
        <v>0</v>
      </c>
      <c r="L147" s="42"/>
      <c r="M147" s="43" t="s">
        <v>219</v>
      </c>
    </row>
    <row r="148" spans="1:13" ht="22.5">
      <c r="A148" s="80">
        <v>139</v>
      </c>
      <c r="B148" s="70" t="s">
        <v>265</v>
      </c>
      <c r="C148" s="40" t="s">
        <v>7</v>
      </c>
      <c r="D148" s="38">
        <v>1</v>
      </c>
      <c r="E148" s="64"/>
      <c r="F148" s="4">
        <v>21</v>
      </c>
      <c r="G148" s="17">
        <f t="shared" si="23"/>
        <v>0</v>
      </c>
      <c r="H148" s="21">
        <f t="shared" si="20"/>
        <v>0</v>
      </c>
      <c r="I148" s="44">
        <v>101</v>
      </c>
      <c r="J148" s="20">
        <f t="shared" si="21"/>
        <v>0</v>
      </c>
      <c r="K148" s="22">
        <f t="shared" si="22"/>
        <v>0</v>
      </c>
      <c r="L148" s="37"/>
      <c r="M148" s="45"/>
    </row>
    <row r="149" spans="1:13" ht="12.75">
      <c r="A149" s="80">
        <v>140</v>
      </c>
      <c r="B149" s="70" t="s">
        <v>230</v>
      </c>
      <c r="C149" s="4" t="s">
        <v>7</v>
      </c>
      <c r="D149" s="38">
        <v>1</v>
      </c>
      <c r="E149" s="65"/>
      <c r="F149" s="4">
        <v>21</v>
      </c>
      <c r="G149" s="17">
        <f t="shared" si="23"/>
        <v>0</v>
      </c>
      <c r="H149" s="21">
        <f t="shared" si="20"/>
        <v>0</v>
      </c>
      <c r="I149" s="41">
        <v>900</v>
      </c>
      <c r="J149" s="20">
        <f t="shared" si="21"/>
        <v>0</v>
      </c>
      <c r="K149" s="22">
        <f t="shared" si="22"/>
        <v>0</v>
      </c>
      <c r="L149" s="42"/>
      <c r="M149" s="43" t="s">
        <v>229</v>
      </c>
    </row>
    <row r="150" spans="1:13" ht="22.5">
      <c r="A150" s="80">
        <v>141</v>
      </c>
      <c r="B150" s="70" t="s">
        <v>280</v>
      </c>
      <c r="C150" s="46" t="s">
        <v>7</v>
      </c>
      <c r="D150" s="38">
        <v>1</v>
      </c>
      <c r="E150" s="65"/>
      <c r="F150" s="4">
        <v>21</v>
      </c>
      <c r="G150" s="17">
        <f t="shared" si="23"/>
        <v>0</v>
      </c>
      <c r="H150" s="21">
        <f t="shared" si="20"/>
        <v>0</v>
      </c>
      <c r="I150" s="41">
        <v>50025</v>
      </c>
      <c r="J150" s="20">
        <f t="shared" si="21"/>
        <v>0</v>
      </c>
      <c r="K150" s="22">
        <f t="shared" si="22"/>
        <v>0</v>
      </c>
      <c r="L150" s="42" t="s">
        <v>79</v>
      </c>
      <c r="M150" s="43" t="s">
        <v>273</v>
      </c>
    </row>
    <row r="151" spans="1:13" ht="12.75">
      <c r="A151" s="80">
        <v>142</v>
      </c>
      <c r="B151" s="70" t="s">
        <v>239</v>
      </c>
      <c r="C151" s="46" t="s">
        <v>9</v>
      </c>
      <c r="D151" s="38">
        <v>1</v>
      </c>
      <c r="E151" s="65"/>
      <c r="F151" s="4">
        <v>21</v>
      </c>
      <c r="G151" s="17">
        <f t="shared" si="23"/>
        <v>0</v>
      </c>
      <c r="H151" s="21">
        <f t="shared" si="20"/>
        <v>0</v>
      </c>
      <c r="I151" s="41">
        <v>515</v>
      </c>
      <c r="J151" s="20">
        <f t="shared" si="21"/>
        <v>0</v>
      </c>
      <c r="K151" s="22">
        <f t="shared" si="22"/>
        <v>0</v>
      </c>
      <c r="L151" s="42"/>
      <c r="M151" s="43"/>
    </row>
    <row r="152" spans="1:13" ht="12.75">
      <c r="A152" s="80">
        <v>143</v>
      </c>
      <c r="B152" s="70" t="s">
        <v>240</v>
      </c>
      <c r="C152" s="46" t="s">
        <v>9</v>
      </c>
      <c r="D152" s="38">
        <v>1</v>
      </c>
      <c r="E152" s="65"/>
      <c r="F152" s="4">
        <v>21</v>
      </c>
      <c r="G152" s="17">
        <f t="shared" si="23"/>
        <v>0</v>
      </c>
      <c r="H152" s="21">
        <f t="shared" si="20"/>
        <v>0</v>
      </c>
      <c r="I152" s="41">
        <v>1000</v>
      </c>
      <c r="J152" s="20">
        <f t="shared" si="21"/>
        <v>0</v>
      </c>
      <c r="K152" s="22">
        <f t="shared" si="22"/>
        <v>0</v>
      </c>
      <c r="L152" s="42"/>
      <c r="M152" s="43"/>
    </row>
    <row r="153" spans="1:13" ht="12.75">
      <c r="A153" s="80">
        <v>144</v>
      </c>
      <c r="B153" s="70" t="s">
        <v>281</v>
      </c>
      <c r="C153" s="46" t="s">
        <v>9</v>
      </c>
      <c r="D153" s="38">
        <v>1</v>
      </c>
      <c r="E153" s="65"/>
      <c r="F153" s="4">
        <v>21</v>
      </c>
      <c r="G153" s="17">
        <f t="shared" si="23"/>
        <v>0</v>
      </c>
      <c r="H153" s="21">
        <f t="shared" si="20"/>
        <v>0</v>
      </c>
      <c r="I153" s="41">
        <v>115</v>
      </c>
      <c r="J153" s="20">
        <f t="shared" si="21"/>
        <v>0</v>
      </c>
      <c r="K153" s="22">
        <f t="shared" si="22"/>
        <v>0</v>
      </c>
      <c r="L153" s="42" t="s">
        <v>90</v>
      </c>
      <c r="M153" s="43" t="s">
        <v>266</v>
      </c>
    </row>
    <row r="154" spans="1:13" ht="33.75">
      <c r="A154" s="80">
        <v>145</v>
      </c>
      <c r="B154" s="70" t="s">
        <v>220</v>
      </c>
      <c r="C154" s="46" t="s">
        <v>9</v>
      </c>
      <c r="D154" s="38">
        <v>1</v>
      </c>
      <c r="E154" s="65"/>
      <c r="F154" s="4">
        <v>21</v>
      </c>
      <c r="G154" s="17">
        <f t="shared" si="23"/>
        <v>0</v>
      </c>
      <c r="H154" s="21">
        <f t="shared" si="20"/>
        <v>0</v>
      </c>
      <c r="I154" s="41">
        <v>30</v>
      </c>
      <c r="J154" s="20">
        <f t="shared" si="21"/>
        <v>0</v>
      </c>
      <c r="K154" s="22">
        <f t="shared" si="22"/>
        <v>0</v>
      </c>
      <c r="L154" s="42"/>
      <c r="M154" s="43" t="s">
        <v>221</v>
      </c>
    </row>
    <row r="155" spans="1:13" ht="45">
      <c r="A155" s="80">
        <v>146</v>
      </c>
      <c r="B155" s="70" t="s">
        <v>222</v>
      </c>
      <c r="C155" s="46" t="s">
        <v>9</v>
      </c>
      <c r="D155" s="38">
        <v>1</v>
      </c>
      <c r="E155" s="65"/>
      <c r="F155" s="4">
        <v>21</v>
      </c>
      <c r="G155" s="17">
        <f t="shared" si="23"/>
        <v>0</v>
      </c>
      <c r="H155" s="21">
        <f t="shared" si="20"/>
        <v>0</v>
      </c>
      <c r="I155" s="41">
        <v>20</v>
      </c>
      <c r="J155" s="20">
        <f t="shared" si="21"/>
        <v>0</v>
      </c>
      <c r="K155" s="22">
        <f t="shared" si="22"/>
        <v>0</v>
      </c>
      <c r="L155" s="42"/>
      <c r="M155" s="43" t="s">
        <v>223</v>
      </c>
    </row>
    <row r="156" spans="1:13" ht="22.5">
      <c r="A156" s="80">
        <v>147</v>
      </c>
      <c r="B156" s="70" t="s">
        <v>224</v>
      </c>
      <c r="C156" s="46" t="s">
        <v>9</v>
      </c>
      <c r="D156" s="38">
        <v>1</v>
      </c>
      <c r="E156" s="65"/>
      <c r="F156" s="4">
        <v>21</v>
      </c>
      <c r="G156" s="17">
        <f t="shared" si="23"/>
        <v>0</v>
      </c>
      <c r="H156" s="21">
        <f t="shared" si="20"/>
        <v>0</v>
      </c>
      <c r="I156" s="41">
        <v>20</v>
      </c>
      <c r="J156" s="20">
        <f t="shared" si="21"/>
        <v>0</v>
      </c>
      <c r="K156" s="22">
        <f t="shared" si="22"/>
        <v>0</v>
      </c>
      <c r="L156" s="42"/>
      <c r="M156" s="43" t="s">
        <v>225</v>
      </c>
    </row>
    <row r="157" spans="1:13" ht="12.75">
      <c r="A157" s="80">
        <v>148</v>
      </c>
      <c r="B157" s="69" t="s">
        <v>267</v>
      </c>
      <c r="C157" s="47" t="s">
        <v>9</v>
      </c>
      <c r="D157" s="38">
        <v>1</v>
      </c>
      <c r="E157" s="64"/>
      <c r="F157" s="4">
        <v>21</v>
      </c>
      <c r="G157" s="17">
        <f t="shared" si="23"/>
        <v>0</v>
      </c>
      <c r="H157" s="21">
        <f t="shared" si="20"/>
        <v>0</v>
      </c>
      <c r="I157" s="44">
        <v>102</v>
      </c>
      <c r="J157" s="20">
        <f t="shared" si="21"/>
        <v>0</v>
      </c>
      <c r="K157" s="22">
        <f t="shared" si="22"/>
        <v>0</v>
      </c>
      <c r="L157" s="37"/>
      <c r="M157" s="45"/>
    </row>
    <row r="158" spans="1:13" ht="12.75">
      <c r="A158" s="80">
        <v>149</v>
      </c>
      <c r="B158" s="70" t="s">
        <v>241</v>
      </c>
      <c r="C158" s="46" t="s">
        <v>9</v>
      </c>
      <c r="D158" s="38">
        <v>1</v>
      </c>
      <c r="E158" s="65"/>
      <c r="F158" s="4">
        <v>21</v>
      </c>
      <c r="G158" s="17">
        <f t="shared" si="23"/>
        <v>0</v>
      </c>
      <c r="H158" s="21">
        <f t="shared" si="20"/>
        <v>0</v>
      </c>
      <c r="I158" s="41">
        <v>120</v>
      </c>
      <c r="J158" s="20">
        <f t="shared" si="21"/>
        <v>0</v>
      </c>
      <c r="K158" s="22">
        <f t="shared" si="22"/>
        <v>0</v>
      </c>
      <c r="L158" s="42"/>
      <c r="M158" s="43" t="s">
        <v>242</v>
      </c>
    </row>
    <row r="159" spans="1:13" ht="12.75">
      <c r="A159" s="80">
        <v>150</v>
      </c>
      <c r="B159" s="69" t="s">
        <v>268</v>
      </c>
      <c r="C159" s="47" t="s">
        <v>7</v>
      </c>
      <c r="D159" s="38">
        <v>1</v>
      </c>
      <c r="E159" s="64"/>
      <c r="F159" s="4">
        <v>21</v>
      </c>
      <c r="G159" s="17">
        <f t="shared" si="23"/>
        <v>0</v>
      </c>
      <c r="H159" s="21">
        <f t="shared" si="20"/>
        <v>0</v>
      </c>
      <c r="I159" s="44">
        <v>100</v>
      </c>
      <c r="J159" s="20">
        <f t="shared" si="21"/>
        <v>0</v>
      </c>
      <c r="K159" s="22">
        <f t="shared" si="22"/>
        <v>0</v>
      </c>
      <c r="L159" s="37"/>
      <c r="M159" s="45"/>
    </row>
    <row r="160" spans="1:13" ht="22.5">
      <c r="A160" s="80">
        <v>151</v>
      </c>
      <c r="B160" s="70" t="s">
        <v>253</v>
      </c>
      <c r="C160" s="46" t="s">
        <v>9</v>
      </c>
      <c r="D160" s="38">
        <v>1</v>
      </c>
      <c r="E160" s="65"/>
      <c r="F160" s="4">
        <v>21</v>
      </c>
      <c r="G160" s="17">
        <f t="shared" si="23"/>
        <v>0</v>
      </c>
      <c r="H160" s="21">
        <f t="shared" si="20"/>
        <v>0</v>
      </c>
      <c r="I160" s="41">
        <v>12</v>
      </c>
      <c r="J160" s="20">
        <f t="shared" si="21"/>
        <v>0</v>
      </c>
      <c r="K160" s="22">
        <f t="shared" si="22"/>
        <v>0</v>
      </c>
      <c r="L160" s="42"/>
      <c r="M160" s="43"/>
    </row>
    <row r="161" spans="1:13" ht="22.5">
      <c r="A161" s="80">
        <v>152</v>
      </c>
      <c r="B161" s="70" t="s">
        <v>254</v>
      </c>
      <c r="C161" s="46" t="s">
        <v>9</v>
      </c>
      <c r="D161" s="38">
        <v>1</v>
      </c>
      <c r="E161" s="65"/>
      <c r="F161" s="4">
        <v>21</v>
      </c>
      <c r="G161" s="17">
        <f t="shared" si="23"/>
        <v>0</v>
      </c>
      <c r="H161" s="21">
        <f t="shared" si="20"/>
        <v>0</v>
      </c>
      <c r="I161" s="41">
        <v>12</v>
      </c>
      <c r="J161" s="20">
        <f t="shared" si="21"/>
        <v>0</v>
      </c>
      <c r="K161" s="22">
        <f t="shared" si="22"/>
        <v>0</v>
      </c>
      <c r="L161" s="42"/>
      <c r="M161" s="43"/>
    </row>
    <row r="162" spans="1:13" ht="22.5">
      <c r="A162" s="80">
        <v>153</v>
      </c>
      <c r="B162" s="70" t="s">
        <v>255</v>
      </c>
      <c r="C162" s="46" t="s">
        <v>9</v>
      </c>
      <c r="D162" s="38">
        <v>1</v>
      </c>
      <c r="E162" s="65"/>
      <c r="F162" s="4">
        <v>21</v>
      </c>
      <c r="G162" s="17">
        <f t="shared" si="23"/>
        <v>0</v>
      </c>
      <c r="H162" s="21">
        <f t="shared" si="20"/>
        <v>0</v>
      </c>
      <c r="I162" s="41">
        <v>12</v>
      </c>
      <c r="J162" s="20">
        <f t="shared" si="21"/>
        <v>0</v>
      </c>
      <c r="K162" s="22">
        <f t="shared" si="22"/>
        <v>0</v>
      </c>
      <c r="L162" s="42"/>
      <c r="M162" s="43"/>
    </row>
    <row r="163" spans="1:13" ht="22.5">
      <c r="A163" s="80">
        <v>154</v>
      </c>
      <c r="B163" s="70" t="s">
        <v>256</v>
      </c>
      <c r="C163" s="46" t="s">
        <v>9</v>
      </c>
      <c r="D163" s="38">
        <v>1</v>
      </c>
      <c r="E163" s="65"/>
      <c r="F163" s="4">
        <v>21</v>
      </c>
      <c r="G163" s="17">
        <f t="shared" si="23"/>
        <v>0</v>
      </c>
      <c r="H163" s="21">
        <f t="shared" si="20"/>
        <v>0</v>
      </c>
      <c r="I163" s="41">
        <v>10</v>
      </c>
      <c r="J163" s="20">
        <f t="shared" si="21"/>
        <v>0</v>
      </c>
      <c r="K163" s="22">
        <f t="shared" si="22"/>
        <v>0</v>
      </c>
      <c r="L163" s="42"/>
      <c r="M163" s="43"/>
    </row>
    <row r="164" spans="1:13" ht="22.5">
      <c r="A164" s="80">
        <v>155</v>
      </c>
      <c r="B164" s="70" t="s">
        <v>257</v>
      </c>
      <c r="C164" s="46" t="s">
        <v>9</v>
      </c>
      <c r="D164" s="38">
        <v>1</v>
      </c>
      <c r="E164" s="65"/>
      <c r="F164" s="4">
        <v>21</v>
      </c>
      <c r="G164" s="17">
        <f t="shared" si="23"/>
        <v>0</v>
      </c>
      <c r="H164" s="21">
        <f t="shared" si="20"/>
        <v>0</v>
      </c>
      <c r="I164" s="41">
        <v>10</v>
      </c>
      <c r="J164" s="20">
        <f t="shared" si="21"/>
        <v>0</v>
      </c>
      <c r="K164" s="22">
        <f t="shared" si="22"/>
        <v>0</v>
      </c>
      <c r="L164" s="42"/>
      <c r="M164" s="43"/>
    </row>
    <row r="165" spans="1:13" ht="12.75">
      <c r="A165" s="80">
        <v>156</v>
      </c>
      <c r="B165" s="69" t="s">
        <v>269</v>
      </c>
      <c r="C165" s="47" t="s">
        <v>7</v>
      </c>
      <c r="D165" s="38">
        <v>1</v>
      </c>
      <c r="E165" s="64"/>
      <c r="F165" s="4">
        <v>21</v>
      </c>
      <c r="G165" s="17">
        <f t="shared" si="23"/>
        <v>0</v>
      </c>
      <c r="H165" s="21">
        <f t="shared" si="20"/>
        <v>0</v>
      </c>
      <c r="I165" s="44">
        <v>167</v>
      </c>
      <c r="J165" s="20">
        <f t="shared" si="21"/>
        <v>0</v>
      </c>
      <c r="K165" s="22">
        <f t="shared" si="22"/>
        <v>0</v>
      </c>
      <c r="L165" s="37"/>
      <c r="M165" s="45"/>
    </row>
    <row r="166" spans="1:13" ht="12.75">
      <c r="A166" s="80">
        <v>157</v>
      </c>
      <c r="B166" s="71" t="s">
        <v>276</v>
      </c>
      <c r="C166" s="48"/>
      <c r="D166" s="38">
        <v>1</v>
      </c>
      <c r="E166" s="66"/>
      <c r="F166" s="4">
        <v>21</v>
      </c>
      <c r="G166" s="17">
        <f t="shared" si="23"/>
        <v>0</v>
      </c>
      <c r="H166" s="21">
        <f t="shared" si="20"/>
        <v>0</v>
      </c>
      <c r="I166" s="50">
        <v>10</v>
      </c>
      <c r="J166" s="20">
        <f t="shared" si="21"/>
        <v>0</v>
      </c>
      <c r="K166" s="22">
        <f t="shared" si="22"/>
        <v>0</v>
      </c>
      <c r="L166" s="38"/>
      <c r="M166" s="49"/>
    </row>
    <row r="167" spans="1:13" ht="12.75">
      <c r="A167" s="80">
        <v>158</v>
      </c>
      <c r="B167" s="70" t="s">
        <v>231</v>
      </c>
      <c r="C167" s="46" t="s">
        <v>7</v>
      </c>
      <c r="D167" s="38">
        <v>1</v>
      </c>
      <c r="E167" s="65"/>
      <c r="F167" s="4">
        <v>21</v>
      </c>
      <c r="G167" s="17">
        <f t="shared" si="23"/>
        <v>0</v>
      </c>
      <c r="H167" s="21">
        <f t="shared" si="20"/>
        <v>0</v>
      </c>
      <c r="I167" s="41">
        <v>1000</v>
      </c>
      <c r="J167" s="20">
        <f t="shared" si="21"/>
        <v>0</v>
      </c>
      <c r="K167" s="22">
        <f t="shared" si="22"/>
        <v>0</v>
      </c>
      <c r="L167" s="42"/>
      <c r="M167" s="43" t="s">
        <v>232</v>
      </c>
    </row>
    <row r="168" spans="1:13" ht="33.75">
      <c r="A168" s="80">
        <v>159</v>
      </c>
      <c r="B168" s="70" t="s">
        <v>233</v>
      </c>
      <c r="C168" s="46" t="s">
        <v>7</v>
      </c>
      <c r="D168" s="38">
        <v>1</v>
      </c>
      <c r="E168" s="65"/>
      <c r="F168" s="4">
        <v>21</v>
      </c>
      <c r="G168" s="17">
        <f t="shared" si="23"/>
        <v>0</v>
      </c>
      <c r="H168" s="21">
        <f t="shared" si="20"/>
        <v>0</v>
      </c>
      <c r="I168" s="41">
        <v>2000</v>
      </c>
      <c r="J168" s="20">
        <f t="shared" si="21"/>
        <v>0</v>
      </c>
      <c r="K168" s="22">
        <f t="shared" si="22"/>
        <v>0</v>
      </c>
      <c r="L168" s="42"/>
      <c r="M168" s="43" t="s">
        <v>234</v>
      </c>
    </row>
    <row r="169" spans="1:13" ht="22.5">
      <c r="A169" s="80">
        <v>160</v>
      </c>
      <c r="B169" s="70" t="s">
        <v>270</v>
      </c>
      <c r="C169" s="47" t="s">
        <v>9</v>
      </c>
      <c r="D169" s="38">
        <v>1</v>
      </c>
      <c r="E169" s="64"/>
      <c r="F169" s="4">
        <v>21</v>
      </c>
      <c r="G169" s="17">
        <f t="shared" si="23"/>
        <v>0</v>
      </c>
      <c r="H169" s="21">
        <f t="shared" si="20"/>
        <v>0</v>
      </c>
      <c r="I169" s="44">
        <v>100</v>
      </c>
      <c r="J169" s="20">
        <f t="shared" si="21"/>
        <v>0</v>
      </c>
      <c r="K169" s="22">
        <f t="shared" si="22"/>
        <v>0</v>
      </c>
      <c r="L169" s="37"/>
      <c r="M169" s="45"/>
    </row>
    <row r="170" spans="1:13" ht="12.75">
      <c r="A170" s="80">
        <v>161</v>
      </c>
      <c r="B170" s="70" t="s">
        <v>258</v>
      </c>
      <c r="C170" s="46" t="s">
        <v>9</v>
      </c>
      <c r="D170" s="38">
        <v>1</v>
      </c>
      <c r="E170" s="65"/>
      <c r="F170" s="4">
        <v>21</v>
      </c>
      <c r="G170" s="17">
        <f t="shared" si="23"/>
        <v>0</v>
      </c>
      <c r="H170" s="21">
        <f t="shared" si="20"/>
        <v>0</v>
      </c>
      <c r="I170" s="41">
        <v>600</v>
      </c>
      <c r="J170" s="20">
        <f t="shared" si="21"/>
        <v>0</v>
      </c>
      <c r="K170" s="22">
        <f t="shared" si="22"/>
        <v>0</v>
      </c>
      <c r="L170" s="42"/>
      <c r="M170" s="43" t="s">
        <v>259</v>
      </c>
    </row>
    <row r="171" spans="1:13" ht="12.75">
      <c r="A171" s="80">
        <v>162</v>
      </c>
      <c r="B171" s="70" t="s">
        <v>243</v>
      </c>
      <c r="C171" s="46" t="s">
        <v>7</v>
      </c>
      <c r="D171" s="38">
        <v>1</v>
      </c>
      <c r="E171" s="65"/>
      <c r="F171" s="4">
        <v>21</v>
      </c>
      <c r="G171" s="17">
        <f t="shared" si="23"/>
        <v>0</v>
      </c>
      <c r="H171" s="21">
        <f t="shared" si="20"/>
        <v>0</v>
      </c>
      <c r="I171" s="41">
        <v>200</v>
      </c>
      <c r="J171" s="20">
        <f t="shared" si="21"/>
        <v>0</v>
      </c>
      <c r="K171" s="22">
        <f t="shared" si="22"/>
        <v>0</v>
      </c>
      <c r="L171" s="42"/>
      <c r="M171" s="43" t="s">
        <v>244</v>
      </c>
    </row>
    <row r="172" spans="1:13" ht="12.75">
      <c r="A172" s="80">
        <v>163</v>
      </c>
      <c r="B172" s="71" t="s">
        <v>274</v>
      </c>
      <c r="C172" s="48"/>
      <c r="D172" s="38">
        <v>1</v>
      </c>
      <c r="E172" s="66"/>
      <c r="F172" s="4">
        <v>21</v>
      </c>
      <c r="G172" s="17">
        <f t="shared" si="23"/>
        <v>0</v>
      </c>
      <c r="H172" s="21">
        <f t="shared" si="20"/>
        <v>0</v>
      </c>
      <c r="I172" s="50">
        <v>15</v>
      </c>
      <c r="J172" s="20">
        <f t="shared" si="21"/>
        <v>0</v>
      </c>
      <c r="K172" s="22">
        <f t="shared" si="22"/>
        <v>0</v>
      </c>
      <c r="L172" s="38"/>
      <c r="M172" s="49"/>
    </row>
    <row r="173" spans="1:13" ht="22.5">
      <c r="A173" s="80">
        <v>164</v>
      </c>
      <c r="B173" s="70" t="s">
        <v>245</v>
      </c>
      <c r="C173" s="46" t="s">
        <v>7</v>
      </c>
      <c r="D173" s="38">
        <v>1</v>
      </c>
      <c r="E173" s="65"/>
      <c r="F173" s="4">
        <v>21</v>
      </c>
      <c r="G173" s="17">
        <f t="shared" si="23"/>
        <v>0</v>
      </c>
      <c r="H173" s="21">
        <f t="shared" si="20"/>
        <v>0</v>
      </c>
      <c r="I173" s="41">
        <v>1185</v>
      </c>
      <c r="J173" s="20">
        <f t="shared" si="21"/>
        <v>0</v>
      </c>
      <c r="K173" s="22">
        <f t="shared" si="22"/>
        <v>0</v>
      </c>
      <c r="L173" s="42"/>
      <c r="M173" s="43"/>
    </row>
    <row r="174" spans="1:13" ht="12.75">
      <c r="A174" s="80">
        <v>165</v>
      </c>
      <c r="B174" s="70" t="s">
        <v>249</v>
      </c>
      <c r="C174" s="46" t="s">
        <v>7</v>
      </c>
      <c r="D174" s="38">
        <v>1</v>
      </c>
      <c r="E174" s="65"/>
      <c r="F174" s="4">
        <v>21</v>
      </c>
      <c r="G174" s="17">
        <f t="shared" si="23"/>
        <v>0</v>
      </c>
      <c r="H174" s="21">
        <f t="shared" si="20"/>
        <v>0</v>
      </c>
      <c r="I174" s="41">
        <v>800</v>
      </c>
      <c r="J174" s="20">
        <f t="shared" si="21"/>
        <v>0</v>
      </c>
      <c r="K174" s="22">
        <f t="shared" si="22"/>
        <v>0</v>
      </c>
      <c r="L174" s="42"/>
      <c r="M174" s="43" t="s">
        <v>250</v>
      </c>
    </row>
    <row r="175" spans="1:13" ht="12.75">
      <c r="A175" s="80">
        <v>166</v>
      </c>
      <c r="B175" s="70" t="s">
        <v>246</v>
      </c>
      <c r="C175" s="46" t="s">
        <v>7</v>
      </c>
      <c r="D175" s="38">
        <v>1</v>
      </c>
      <c r="E175" s="65"/>
      <c r="F175" s="4">
        <v>21</v>
      </c>
      <c r="G175" s="17">
        <f t="shared" si="23"/>
        <v>0</v>
      </c>
      <c r="H175" s="21">
        <f t="shared" si="20"/>
        <v>0</v>
      </c>
      <c r="I175" s="41">
        <v>100</v>
      </c>
      <c r="J175" s="20">
        <f t="shared" si="21"/>
        <v>0</v>
      </c>
      <c r="K175" s="22">
        <f t="shared" si="22"/>
        <v>0</v>
      </c>
      <c r="L175" s="42"/>
      <c r="M175" s="43"/>
    </row>
    <row r="176" spans="1:13" ht="12.75">
      <c r="A176" s="80">
        <v>167</v>
      </c>
      <c r="B176" s="70" t="s">
        <v>235</v>
      </c>
      <c r="C176" s="46" t="s">
        <v>7</v>
      </c>
      <c r="D176" s="38">
        <v>1</v>
      </c>
      <c r="E176" s="65"/>
      <c r="F176" s="4">
        <v>21</v>
      </c>
      <c r="G176" s="17">
        <f t="shared" si="23"/>
        <v>0</v>
      </c>
      <c r="H176" s="21">
        <f t="shared" si="20"/>
        <v>0</v>
      </c>
      <c r="I176" s="41">
        <v>1800</v>
      </c>
      <c r="J176" s="20">
        <f t="shared" si="21"/>
        <v>0</v>
      </c>
      <c r="K176" s="22">
        <f t="shared" si="22"/>
        <v>0</v>
      </c>
      <c r="L176" s="42"/>
      <c r="M176" s="43" t="s">
        <v>236</v>
      </c>
    </row>
    <row r="177" spans="1:13" ht="12.75">
      <c r="A177" s="80">
        <v>168</v>
      </c>
      <c r="B177" s="70" t="s">
        <v>251</v>
      </c>
      <c r="C177" s="46" t="s">
        <v>7</v>
      </c>
      <c r="D177" s="38">
        <v>1</v>
      </c>
      <c r="E177" s="65"/>
      <c r="F177" s="4">
        <v>21</v>
      </c>
      <c r="G177" s="17">
        <f t="shared" si="23"/>
        <v>0</v>
      </c>
      <c r="H177" s="21">
        <f t="shared" si="20"/>
        <v>0</v>
      </c>
      <c r="I177" s="41">
        <v>1000</v>
      </c>
      <c r="J177" s="20">
        <f t="shared" si="21"/>
        <v>0</v>
      </c>
      <c r="K177" s="22">
        <f t="shared" si="22"/>
        <v>0</v>
      </c>
      <c r="L177" s="42"/>
      <c r="M177" s="43"/>
    </row>
    <row r="178" spans="1:13" ht="22.5">
      <c r="A178" s="80">
        <v>169</v>
      </c>
      <c r="B178" s="70" t="s">
        <v>252</v>
      </c>
      <c r="C178" s="46" t="s">
        <v>7</v>
      </c>
      <c r="D178" s="38">
        <v>1</v>
      </c>
      <c r="E178" s="65"/>
      <c r="F178" s="4">
        <v>21</v>
      </c>
      <c r="G178" s="17">
        <f t="shared" si="23"/>
        <v>0</v>
      </c>
      <c r="H178" s="21">
        <f t="shared" si="20"/>
        <v>0</v>
      </c>
      <c r="I178" s="41">
        <v>20000</v>
      </c>
      <c r="J178" s="20">
        <f t="shared" si="21"/>
        <v>0</v>
      </c>
      <c r="K178" s="22">
        <f t="shared" si="22"/>
        <v>0</v>
      </c>
      <c r="L178" s="42"/>
      <c r="M178" s="43"/>
    </row>
    <row r="179" spans="1:13" ht="22.5">
      <c r="A179" s="80">
        <v>170</v>
      </c>
      <c r="B179" s="70" t="s">
        <v>261</v>
      </c>
      <c r="C179" s="46" t="s">
        <v>7</v>
      </c>
      <c r="D179" s="38">
        <v>1</v>
      </c>
      <c r="E179" s="66"/>
      <c r="F179" s="4">
        <v>21</v>
      </c>
      <c r="G179" s="17">
        <f t="shared" si="23"/>
        <v>0</v>
      </c>
      <c r="H179" s="21">
        <f t="shared" si="20"/>
        <v>0</v>
      </c>
      <c r="I179" s="41">
        <v>4000</v>
      </c>
      <c r="J179" s="20">
        <f t="shared" si="21"/>
        <v>0</v>
      </c>
      <c r="K179" s="22">
        <f t="shared" si="22"/>
        <v>0</v>
      </c>
      <c r="L179" s="42" t="s">
        <v>262</v>
      </c>
      <c r="M179" s="43" t="s">
        <v>263</v>
      </c>
    </row>
    <row r="180" spans="1:13" ht="12.75">
      <c r="A180" s="80">
        <v>171</v>
      </c>
      <c r="B180" s="70" t="s">
        <v>282</v>
      </c>
      <c r="C180" s="46" t="s">
        <v>7</v>
      </c>
      <c r="D180" s="38">
        <v>1</v>
      </c>
      <c r="E180" s="66"/>
      <c r="F180" s="4">
        <v>21</v>
      </c>
      <c r="G180" s="17">
        <f t="shared" si="23"/>
        <v>0</v>
      </c>
      <c r="H180" s="21">
        <f t="shared" si="20"/>
        <v>0</v>
      </c>
      <c r="I180" s="51">
        <v>100000</v>
      </c>
      <c r="J180" s="20">
        <f t="shared" si="21"/>
        <v>0</v>
      </c>
      <c r="K180" s="22">
        <f t="shared" si="22"/>
        <v>0</v>
      </c>
      <c r="L180" s="52"/>
      <c r="M180" s="45"/>
    </row>
    <row r="181" spans="1:13" ht="12.75">
      <c r="A181" s="80">
        <v>172</v>
      </c>
      <c r="B181" s="70" t="s">
        <v>283</v>
      </c>
      <c r="C181" s="46" t="s">
        <v>7</v>
      </c>
      <c r="D181" s="38">
        <v>1</v>
      </c>
      <c r="E181" s="66"/>
      <c r="F181" s="4">
        <v>21</v>
      </c>
      <c r="G181" s="17">
        <f t="shared" si="23"/>
        <v>0</v>
      </c>
      <c r="H181" s="21">
        <f t="shared" si="20"/>
        <v>0</v>
      </c>
      <c r="I181" s="51">
        <v>100000</v>
      </c>
      <c r="J181" s="20">
        <f t="shared" si="21"/>
        <v>0</v>
      </c>
      <c r="K181" s="22">
        <f t="shared" si="22"/>
        <v>0</v>
      </c>
      <c r="L181" s="52"/>
      <c r="M181" s="45"/>
    </row>
    <row r="182" spans="1:13" ht="22.5">
      <c r="A182" s="80">
        <v>173</v>
      </c>
      <c r="B182" s="70" t="s">
        <v>284</v>
      </c>
      <c r="C182" s="46" t="s">
        <v>7</v>
      </c>
      <c r="D182" s="38">
        <v>1</v>
      </c>
      <c r="E182" s="66"/>
      <c r="F182" s="4">
        <v>21</v>
      </c>
      <c r="G182" s="17">
        <f t="shared" si="23"/>
        <v>0</v>
      </c>
      <c r="H182" s="21">
        <f t="shared" si="20"/>
        <v>0</v>
      </c>
      <c r="I182" s="41">
        <v>200000</v>
      </c>
      <c r="J182" s="20">
        <f t="shared" si="21"/>
        <v>0</v>
      </c>
      <c r="K182" s="22">
        <f t="shared" si="22"/>
        <v>0</v>
      </c>
      <c r="L182" s="42" t="s">
        <v>100</v>
      </c>
      <c r="M182" s="43" t="s">
        <v>271</v>
      </c>
    </row>
    <row r="183" spans="1:13" ht="22.5">
      <c r="A183" s="80">
        <v>174</v>
      </c>
      <c r="B183" s="70" t="s">
        <v>285</v>
      </c>
      <c r="C183" s="46" t="s">
        <v>7</v>
      </c>
      <c r="D183" s="38">
        <v>1</v>
      </c>
      <c r="E183" s="66"/>
      <c r="F183" s="4">
        <v>21</v>
      </c>
      <c r="G183" s="17">
        <f t="shared" si="23"/>
        <v>0</v>
      </c>
      <c r="H183" s="21">
        <f t="shared" si="20"/>
        <v>0</v>
      </c>
      <c r="I183" s="41">
        <v>220500</v>
      </c>
      <c r="J183" s="20">
        <f t="shared" si="21"/>
        <v>0</v>
      </c>
      <c r="K183" s="22">
        <f t="shared" si="22"/>
        <v>0</v>
      </c>
      <c r="L183" s="42" t="s">
        <v>100</v>
      </c>
      <c r="M183" s="43" t="s">
        <v>272</v>
      </c>
    </row>
    <row r="184" spans="1:13" ht="12.75">
      <c r="A184" s="80">
        <v>175</v>
      </c>
      <c r="B184" s="71" t="s">
        <v>277</v>
      </c>
      <c r="C184" s="48"/>
      <c r="D184" s="38">
        <v>1</v>
      </c>
      <c r="E184" s="66"/>
      <c r="F184" s="4">
        <v>21</v>
      </c>
      <c r="G184" s="17">
        <f t="shared" si="23"/>
        <v>0</v>
      </c>
      <c r="H184" s="21">
        <f t="shared" si="20"/>
        <v>0</v>
      </c>
      <c r="I184" s="50">
        <v>10</v>
      </c>
      <c r="J184" s="20">
        <f t="shared" si="21"/>
        <v>0</v>
      </c>
      <c r="K184" s="22">
        <f t="shared" si="22"/>
        <v>0</v>
      </c>
      <c r="L184" s="38"/>
      <c r="M184" s="49"/>
    </row>
    <row r="185" spans="1:13" ht="12.75">
      <c r="A185" s="80">
        <v>176</v>
      </c>
      <c r="B185" s="70" t="s">
        <v>228</v>
      </c>
      <c r="C185" s="46" t="s">
        <v>7</v>
      </c>
      <c r="D185" s="38">
        <v>1</v>
      </c>
      <c r="E185" s="65"/>
      <c r="F185" s="4">
        <v>21</v>
      </c>
      <c r="G185" s="17">
        <f t="shared" si="23"/>
        <v>0</v>
      </c>
      <c r="H185" s="21">
        <f t="shared" si="20"/>
        <v>0</v>
      </c>
      <c r="I185" s="41">
        <v>350</v>
      </c>
      <c r="J185" s="20">
        <f t="shared" si="21"/>
        <v>0</v>
      </c>
      <c r="K185" s="22">
        <f t="shared" si="22"/>
        <v>0</v>
      </c>
      <c r="L185" s="42"/>
      <c r="M185" s="43" t="s">
        <v>227</v>
      </c>
    </row>
    <row r="186" spans="1:13" ht="12.75">
      <c r="A186" s="80">
        <v>177</v>
      </c>
      <c r="B186" s="70" t="s">
        <v>226</v>
      </c>
      <c r="C186" s="46" t="s">
        <v>7</v>
      </c>
      <c r="D186" s="38">
        <v>1</v>
      </c>
      <c r="E186" s="65"/>
      <c r="F186" s="4">
        <v>21</v>
      </c>
      <c r="G186" s="17">
        <f t="shared" si="23"/>
        <v>0</v>
      </c>
      <c r="H186" s="21">
        <f t="shared" si="20"/>
        <v>0</v>
      </c>
      <c r="I186" s="41">
        <v>2150</v>
      </c>
      <c r="J186" s="20">
        <f t="shared" si="21"/>
        <v>0</v>
      </c>
      <c r="K186" s="22">
        <f t="shared" si="22"/>
        <v>0</v>
      </c>
      <c r="L186" s="53"/>
      <c r="M186" s="43" t="s">
        <v>227</v>
      </c>
    </row>
    <row r="187" spans="1:13" ht="33.75">
      <c r="A187" s="80">
        <v>178</v>
      </c>
      <c r="B187" s="70" t="s">
        <v>286</v>
      </c>
      <c r="C187" s="46" t="s">
        <v>7</v>
      </c>
      <c r="D187" s="38">
        <v>1</v>
      </c>
      <c r="E187" s="66"/>
      <c r="F187" s="4">
        <v>21</v>
      </c>
      <c r="G187" s="17">
        <f t="shared" si="23"/>
        <v>0</v>
      </c>
      <c r="H187" s="21">
        <f t="shared" si="20"/>
        <v>0</v>
      </c>
      <c r="I187" s="41">
        <v>500</v>
      </c>
      <c r="J187" s="20">
        <f t="shared" si="21"/>
        <v>0</v>
      </c>
      <c r="K187" s="22">
        <f t="shared" si="22"/>
        <v>0</v>
      </c>
      <c r="L187" s="42"/>
      <c r="M187" s="43"/>
    </row>
    <row r="188" spans="1:13" ht="33.75">
      <c r="A188" s="80">
        <v>179</v>
      </c>
      <c r="B188" s="70" t="s">
        <v>237</v>
      </c>
      <c r="C188" s="46" t="s">
        <v>7</v>
      </c>
      <c r="D188" s="38">
        <v>1</v>
      </c>
      <c r="E188" s="65"/>
      <c r="F188" s="4">
        <v>21</v>
      </c>
      <c r="G188" s="17">
        <f t="shared" si="23"/>
        <v>0</v>
      </c>
      <c r="H188" s="21">
        <f t="shared" si="20"/>
        <v>0</v>
      </c>
      <c r="I188" s="41">
        <v>200</v>
      </c>
      <c r="J188" s="20">
        <f t="shared" si="21"/>
        <v>0</v>
      </c>
      <c r="K188" s="22">
        <f t="shared" si="22"/>
        <v>0</v>
      </c>
      <c r="L188" s="53"/>
      <c r="M188" s="43" t="s">
        <v>238</v>
      </c>
    </row>
    <row r="189" spans="1:13" ht="12.75">
      <c r="A189" s="80">
        <v>180</v>
      </c>
      <c r="B189" s="71" t="s">
        <v>275</v>
      </c>
      <c r="C189" s="48"/>
      <c r="D189" s="38">
        <v>1</v>
      </c>
      <c r="E189" s="66"/>
      <c r="F189" s="4">
        <v>21</v>
      </c>
      <c r="G189" s="17">
        <f t="shared" si="23"/>
        <v>0</v>
      </c>
      <c r="H189" s="21">
        <f t="shared" si="20"/>
        <v>0</v>
      </c>
      <c r="I189" s="50">
        <v>10</v>
      </c>
      <c r="J189" s="20">
        <f t="shared" si="21"/>
        <v>0</v>
      </c>
      <c r="K189" s="22">
        <f t="shared" si="22"/>
        <v>0</v>
      </c>
      <c r="L189" s="54"/>
      <c r="M189" s="49"/>
    </row>
    <row r="190" spans="1:13" ht="12.75">
      <c r="A190" s="80">
        <v>181</v>
      </c>
      <c r="B190" s="70" t="s">
        <v>247</v>
      </c>
      <c r="C190" s="46" t="s">
        <v>7</v>
      </c>
      <c r="D190" s="38">
        <v>1</v>
      </c>
      <c r="E190" s="65"/>
      <c r="F190" s="4">
        <v>21</v>
      </c>
      <c r="G190" s="17">
        <f t="shared" si="23"/>
        <v>0</v>
      </c>
      <c r="H190" s="21">
        <f t="shared" si="20"/>
        <v>0</v>
      </c>
      <c r="I190" s="41">
        <v>1000</v>
      </c>
      <c r="J190" s="20">
        <f t="shared" si="21"/>
        <v>0</v>
      </c>
      <c r="K190" s="22">
        <f t="shared" si="22"/>
        <v>0</v>
      </c>
      <c r="L190" s="53"/>
      <c r="M190" s="43" t="s">
        <v>248</v>
      </c>
    </row>
    <row r="191" spans="1:13" ht="12.75">
      <c r="A191" s="80">
        <v>182</v>
      </c>
      <c r="B191" s="70" t="s">
        <v>279</v>
      </c>
      <c r="C191" s="46" t="s">
        <v>7</v>
      </c>
      <c r="D191" s="38">
        <v>1</v>
      </c>
      <c r="E191" s="65"/>
      <c r="F191" s="4">
        <v>21</v>
      </c>
      <c r="G191" s="17">
        <f t="shared" si="23"/>
        <v>0</v>
      </c>
      <c r="H191" s="21">
        <f t="shared" si="20"/>
        <v>0</v>
      </c>
      <c r="I191" s="41">
        <v>1000</v>
      </c>
      <c r="J191" s="20">
        <f t="shared" si="21"/>
        <v>0</v>
      </c>
      <c r="K191" s="22">
        <f t="shared" si="22"/>
        <v>0</v>
      </c>
      <c r="L191" s="42"/>
      <c r="M191" s="43"/>
    </row>
    <row r="192" spans="1:13" ht="13.5" thickBot="1">
      <c r="A192" s="81">
        <v>183</v>
      </c>
      <c r="B192" s="72" t="s">
        <v>278</v>
      </c>
      <c r="C192" s="56" t="s">
        <v>7</v>
      </c>
      <c r="D192" s="57">
        <v>1</v>
      </c>
      <c r="E192" s="67"/>
      <c r="F192" s="55">
        <v>21</v>
      </c>
      <c r="G192" s="58">
        <f t="shared" si="23"/>
        <v>0</v>
      </c>
      <c r="H192" s="59">
        <f t="shared" si="20"/>
        <v>0</v>
      </c>
      <c r="I192" s="60">
        <v>1500</v>
      </c>
      <c r="J192" s="26">
        <f t="shared" si="21"/>
        <v>0</v>
      </c>
      <c r="K192" s="61">
        <f t="shared" si="22"/>
        <v>0</v>
      </c>
      <c r="L192" s="43"/>
      <c r="M192" s="43"/>
    </row>
    <row r="193" spans="1:11" ht="14.25" thickBot="1">
      <c r="A193" s="87" t="s">
        <v>287</v>
      </c>
      <c r="B193" s="88"/>
      <c r="C193" s="88"/>
      <c r="D193" s="88"/>
      <c r="E193" s="88"/>
      <c r="F193" s="88"/>
      <c r="G193" s="88"/>
      <c r="H193" s="88"/>
      <c r="I193" s="89"/>
      <c r="J193" s="62">
        <f>SUM(J10:J192)</f>
        <v>0</v>
      </c>
      <c r="K193" s="63">
        <f>SUM(K10:K192)</f>
        <v>0</v>
      </c>
    </row>
  </sheetData>
  <sheetProtection/>
  <protectedRanges>
    <protectedRange sqref="E42:E115" name="Oblast1"/>
  </protectedRanges>
  <autoFilter ref="A9:L115"/>
  <mergeCells count="4">
    <mergeCell ref="E7:F7"/>
    <mergeCell ref="A8:M8"/>
    <mergeCell ref="A2:M6"/>
    <mergeCell ref="A193:I193"/>
  </mergeCells>
  <printOptions/>
  <pageMargins left="0.787401575" right="0.787401575" top="0.1425" bottom="0.984251969" header="0.4921259845" footer="0.4921259845"/>
  <pageSetup horizontalDpi="600" verticalDpi="600" orientation="landscape" paperSize="9" scale="57" r:id="rId2"/>
  <headerFooter>
    <oddFooter>&amp;CPříloha č. 1 - Specifikace předmětu plnění a položkový rozpočet</oddFooter>
  </headerFooter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Depot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vladimir-rekl</dc:creator>
  <cp:keywords/>
  <dc:description/>
  <cp:lastModifiedBy>Liberdová Anežka Bc. (ÚPGŘ)</cp:lastModifiedBy>
  <cp:lastPrinted>2011-07-25T11:50:35Z</cp:lastPrinted>
  <dcterms:created xsi:type="dcterms:W3CDTF">2011-07-13T05:41:25Z</dcterms:created>
  <dcterms:modified xsi:type="dcterms:W3CDTF">2014-06-09T05:59:27Z</dcterms:modified>
  <cp:category/>
  <cp:version/>
  <cp:contentType/>
  <cp:contentStatus/>
</cp:coreProperties>
</file>