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75" windowWidth="18195" windowHeight="11820" activeTab="0"/>
  </bookViews>
  <sheets>
    <sheet name="1a Stanovení nabídkové ceny" sheetId="1" r:id="rId1"/>
    <sheet name="1b Stanovení cen rekvalifikací" sheetId="2" r:id="rId2"/>
  </sheets>
  <definedNames>
    <definedName name="_ftn1" localSheetId="1">#REF!</definedName>
    <definedName name="_ftnref1" localSheetId="1">'1b Stanovení cen rekvalifikací'!$B$3</definedName>
  </definedNames>
  <calcPr calcId="144525"/>
</workbook>
</file>

<file path=xl/sharedStrings.xml><?xml version="1.0" encoding="utf-8"?>
<sst xmlns="http://schemas.openxmlformats.org/spreadsheetml/2006/main" count="72" uniqueCount="67">
  <si>
    <t>Jednotka</t>
  </si>
  <si>
    <t>Jednotková cena</t>
  </si>
  <si>
    <t>Počet jednotek</t>
  </si>
  <si>
    <t>osoba</t>
  </si>
  <si>
    <t>měsíc</t>
  </si>
  <si>
    <t>Etapa</t>
  </si>
  <si>
    <t>DPH</t>
  </si>
  <si>
    <t>schůzka</t>
  </si>
  <si>
    <t>osoba / kurz</t>
  </si>
  <si>
    <t>projekt</t>
  </si>
  <si>
    <t>Cena celkem</t>
  </si>
  <si>
    <t>bez DPH</t>
  </si>
  <si>
    <t>vč. DPH</t>
  </si>
  <si>
    <t>Dřevorubec</t>
  </si>
  <si>
    <t>Obsluha křovinořezu</t>
  </si>
  <si>
    <t>Obsluha křovinořezu a benzínové sekačky</t>
  </si>
  <si>
    <t>Pomocné zednické práce</t>
  </si>
  <si>
    <t>Pracovník v sociálních službách  </t>
  </si>
  <si>
    <t>Řidičské oprávnění skupiny "C" - rozšíření skupiny "B"</t>
  </si>
  <si>
    <t>Vazač břemen</t>
  </si>
  <si>
    <t>Základy obsluhy osobního počítače</t>
  </si>
  <si>
    <t xml:space="preserve">Skladník </t>
  </si>
  <si>
    <t xml:space="preserve">Strážný </t>
  </si>
  <si>
    <r>
      <rPr>
        <vertAlign val="superscript"/>
        <sz val="8"/>
        <color theme="1"/>
        <rFont val="Calibri"/>
        <family val="2"/>
        <scheme val="minor"/>
      </rPr>
      <t>1)</t>
    </r>
    <r>
      <rPr>
        <sz val="8"/>
        <color theme="1"/>
        <rFont val="Calibri"/>
        <family val="2"/>
        <scheme val="minor"/>
      </rPr>
      <t xml:space="preserve">  Jedná se o zadavatelem požadovaný minimální počet hodin teoretické a praktické přípravy jednotlivých rekvalifikačních kurzů, tj. minimální počet hodin výuky bez zkoušek.</t>
    </r>
  </si>
  <si>
    <r>
      <rPr>
        <vertAlign val="superscript"/>
        <sz val="8"/>
        <color theme="1"/>
        <rFont val="Calibri"/>
        <family val="2"/>
        <scheme val="minor"/>
      </rPr>
      <t>2)</t>
    </r>
    <r>
      <rPr>
        <sz val="8"/>
        <color theme="1"/>
        <rFont val="Calibri"/>
        <family val="2"/>
        <scheme val="minor"/>
      </rPr>
      <t xml:space="preserve">  Dodavatel stanoví jednotkou cenu za osobu za každý rekvalifikační kurz včetně zkoušek.</t>
    </r>
  </si>
  <si>
    <t>Název rekvalifikačního kurzu</t>
  </si>
  <si>
    <t xml:space="preserve">Montér suchých staveb </t>
  </si>
  <si>
    <t>Obsluha elektrovozíku a motovozíku</t>
  </si>
  <si>
    <t xml:space="preserve">Obsluha motorové pily </t>
  </si>
  <si>
    <t>Přípravný kurz svařování podle EN 287-1</t>
  </si>
  <si>
    <t>Řidičské oprávnění skupiny "B"</t>
  </si>
  <si>
    <t>Řidičské oprávnění skupiny "T"</t>
  </si>
  <si>
    <t>Řidičské oprávnění skupiny "T" – rozšíření skupiny "B"</t>
  </si>
  <si>
    <t xml:space="preserve">Truhlář nábytkář </t>
  </si>
  <si>
    <t xml:space="preserve">Údržba veřejné zeleně </t>
  </si>
  <si>
    <t xml:space="preserve">Základní kurz svařování </t>
  </si>
  <si>
    <t xml:space="preserve">Zhotovitel / Montér zateplovacích systémů </t>
  </si>
  <si>
    <t>Cena na osobu s DPH</t>
  </si>
  <si>
    <r>
      <t xml:space="preserve">Cena na osobu bez DPH </t>
    </r>
    <r>
      <rPr>
        <b/>
        <vertAlign val="superscript"/>
        <sz val="11"/>
        <color theme="1"/>
        <rFont val="Calibri"/>
        <family val="2"/>
        <scheme val="minor"/>
      </rPr>
      <t>2)</t>
    </r>
  </si>
  <si>
    <t xml:space="preserve">Celkem </t>
  </si>
  <si>
    <t>Číslo</t>
  </si>
  <si>
    <t>Název etapy</t>
  </si>
  <si>
    <t>Výběr účastníků do projektu</t>
  </si>
  <si>
    <t>CELKOVÁ NABÍDKOVÁ CENA</t>
  </si>
  <si>
    <t xml:space="preserve"> Zajištění a realizace výběrů účastníků do projektu </t>
  </si>
  <si>
    <t xml:space="preserve">Diagnostika </t>
  </si>
  <si>
    <t>Spolupráce s NNO</t>
  </si>
  <si>
    <t xml:space="preserve"> Zajištění a realizace předběžného výběru a pohovorů s UoZ/ZoZ</t>
  </si>
  <si>
    <t>Průběžné poradenství a terénní práce</t>
  </si>
  <si>
    <t xml:space="preserve"> Skupinové poradenství</t>
  </si>
  <si>
    <t xml:space="preserve"> Individuální poradenství</t>
  </si>
  <si>
    <r>
      <t xml:space="preserve">Počet hodin kurzu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</si>
  <si>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 xml:space="preserve">Motivační kurz </t>
  </si>
  <si>
    <r>
      <rPr>
        <vertAlign val="superscript"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V případě, kdy dodavatel bude realizovat rekvalifikační kurzy vlastními silami (tj. bez subdodavtele), jsou rekvalifikace od DPH osvobozeny. V takovém případě, prosím, vyplňte nulovou hodnotu DPH. </t>
    </r>
  </si>
  <si>
    <r>
      <rPr>
        <vertAlign val="superscript"/>
        <sz val="8"/>
        <color indexed="8"/>
        <rFont val="Calibri"/>
        <family val="2"/>
      </rPr>
      <t>3)</t>
    </r>
    <r>
      <rPr>
        <sz val="8"/>
        <color indexed="8"/>
        <rFont val="Calibri"/>
        <family val="2"/>
      </rPr>
      <t xml:space="preserve"> Stanovený počet jednotek </t>
    </r>
    <r>
      <rPr>
        <b/>
        <sz val="8"/>
        <color indexed="8"/>
        <rFont val="Calibri"/>
        <family val="2"/>
      </rPr>
      <t>je maximální</t>
    </r>
    <r>
      <rPr>
        <sz val="8"/>
        <color indexed="8"/>
        <rFont val="Calibri"/>
        <family val="2"/>
      </rPr>
      <t>. Skutečný počet fakturovaných jednotek závisí na délce trvání projektu v souladu s uzavřenou Smlouvou s vybraným dodavatelem.</t>
    </r>
  </si>
  <si>
    <t>2.1</t>
  </si>
  <si>
    <t>2.2</t>
  </si>
  <si>
    <t>4.1</t>
  </si>
  <si>
    <t>4.2</t>
  </si>
  <si>
    <t>5</t>
  </si>
  <si>
    <r>
      <t>Zprostředkování zaměstnání</t>
    </r>
    <r>
      <rPr>
        <vertAlign val="superscript"/>
        <sz val="11"/>
        <color theme="1"/>
        <rFont val="Calibri"/>
        <family val="2"/>
        <scheme val="minor"/>
      </rPr>
      <t xml:space="preserve"> 3)</t>
    </r>
  </si>
  <si>
    <t xml:space="preserve">Průměrná cena všech kurzů na osobu </t>
  </si>
  <si>
    <t>Počet kurzů</t>
  </si>
  <si>
    <r>
      <rPr>
        <vertAlign val="superscript"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Dodavatel při kalkulaci této etapy vyjde z kalkulace v Příloze č. 1b Stanovení nabídkových cen rekvalifikací. Při stanovení jednotkové ceny dodavatel použije metodu uvedenou v kapitole č. 8 ZD - Způsob zpracování nabídkové ceny.</t>
    </r>
  </si>
  <si>
    <r>
      <t>Rekvalifikace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1"/>
        <color theme="1"/>
        <rFont val="Calibri"/>
        <family val="2"/>
        <scheme val="minor"/>
      </rPr>
      <t>1) 2)</t>
    </r>
  </si>
  <si>
    <t xml:space="preserve">Stanovení nabídkové ceny </t>
  </si>
  <si>
    <t>Stanovení nabídkových cen rekvalifikací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</si>
</sst>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indent="1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right" indent="1"/>
    </xf>
    <xf numFmtId="164" fontId="0" fillId="3" borderId="8" xfId="0" applyNumberFormat="1" applyFont="1" applyFill="1" applyBorder="1" applyAlignment="1">
      <alignment horizontal="right" indent="1"/>
    </xf>
    <xf numFmtId="0" fontId="2" fillId="3" borderId="9" xfId="0" applyFont="1" applyFill="1" applyBorder="1" applyAlignment="1">
      <alignment horizontal="left" vertical="center" indent="1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/>
    <xf numFmtId="0" fontId="0" fillId="3" borderId="12" xfId="0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164" fontId="0" fillId="4" borderId="14" xfId="0" applyNumberFormat="1" applyFont="1" applyFill="1" applyBorder="1" applyAlignment="1" applyProtection="1">
      <alignment horizont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2" borderId="14" xfId="0" applyNumberFormat="1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indent="1"/>
    </xf>
    <xf numFmtId="0" fontId="0" fillId="2" borderId="13" xfId="0" applyFont="1" applyFill="1" applyBorder="1"/>
    <xf numFmtId="0" fontId="2" fillId="2" borderId="18" xfId="0" applyFont="1" applyFill="1" applyBorder="1" applyAlignment="1">
      <alignment horizontal="left" indent="1"/>
    </xf>
    <xf numFmtId="0" fontId="0" fillId="2" borderId="19" xfId="0" applyFont="1" applyFill="1" applyBorder="1"/>
    <xf numFmtId="164" fontId="2" fillId="2" borderId="20" xfId="0" applyNumberFormat="1" applyFont="1" applyFill="1" applyBorder="1" applyAlignment="1">
      <alignment horizontal="right" indent="1"/>
    </xf>
    <xf numFmtId="0" fontId="0" fillId="0" borderId="0" xfId="0" applyFill="1" applyBorder="1"/>
    <xf numFmtId="164" fontId="8" fillId="2" borderId="3" xfId="0" applyNumberFormat="1" applyFont="1" applyFill="1" applyBorder="1" applyAlignment="1">
      <alignment horizontal="right" indent="1"/>
    </xf>
    <xf numFmtId="0" fontId="15" fillId="0" borderId="21" xfId="0" applyFont="1" applyFill="1" applyBorder="1" applyAlignment="1">
      <alignment horizontal="left" indent="1"/>
    </xf>
    <xf numFmtId="0" fontId="16" fillId="0" borderId="22" xfId="0" applyFont="1" applyFill="1" applyBorder="1" applyAlignment="1">
      <alignment horizontal="right" indent="1"/>
    </xf>
    <xf numFmtId="0" fontId="16" fillId="2" borderId="9" xfId="0" applyFont="1" applyFill="1" applyBorder="1" applyAlignment="1">
      <alignment horizontal="center"/>
    </xf>
    <xf numFmtId="49" fontId="0" fillId="3" borderId="17" xfId="0" applyNumberFormat="1" applyFont="1" applyFill="1" applyBorder="1" applyAlignment="1">
      <alignment horizontal="right"/>
    </xf>
    <xf numFmtId="49" fontId="0" fillId="0" borderId="23" xfId="0" applyNumberFormat="1" applyFont="1" applyBorder="1" applyAlignment="1">
      <alignment horizontal="right" vertical="center"/>
    </xf>
    <xf numFmtId="49" fontId="0" fillId="6" borderId="23" xfId="0" applyNumberFormat="1" applyFont="1" applyFill="1" applyBorder="1" applyAlignment="1">
      <alignment horizontal="right" vertical="center"/>
    </xf>
    <xf numFmtId="49" fontId="0" fillId="3" borderId="23" xfId="0" applyNumberFormat="1" applyFont="1" applyFill="1" applyBorder="1" applyAlignment="1">
      <alignment horizontal="right" vertical="center"/>
    </xf>
    <xf numFmtId="49" fontId="0" fillId="6" borderId="23" xfId="0" applyNumberFormat="1" applyFont="1" applyFill="1" applyBorder="1" applyAlignment="1">
      <alignment horizontal="right"/>
    </xf>
    <xf numFmtId="49" fontId="0" fillId="0" borderId="23" xfId="0" applyNumberFormat="1" applyFont="1" applyBorder="1" applyAlignment="1">
      <alignment horizontal="right"/>
    </xf>
    <xf numFmtId="0" fontId="0" fillId="0" borderId="14" xfId="0" applyFont="1" applyBorder="1" applyAlignment="1" applyProtection="1">
      <alignment horizontal="left" wrapText="1" indent="2"/>
      <protection/>
    </xf>
    <xf numFmtId="0" fontId="3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6" borderId="14" xfId="0" applyFont="1" applyFill="1" applyBorder="1" applyAlignment="1" applyProtection="1">
      <alignment horizontal="left" wrapText="1" indent="2"/>
      <protection/>
    </xf>
    <xf numFmtId="0" fontId="3" fillId="6" borderId="14" xfId="0" applyFont="1" applyFill="1" applyBorder="1" applyAlignment="1" applyProtection="1">
      <alignment horizontal="center"/>
      <protection/>
    </xf>
    <xf numFmtId="0" fontId="2" fillId="6" borderId="14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 vertical="center" wrapText="1" inden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3" borderId="24" xfId="0" applyFont="1" applyFill="1" applyBorder="1" applyAlignment="1" applyProtection="1">
      <alignment horizontal="left" vertical="center" wrapText="1" indent="1"/>
      <protection/>
    </xf>
    <xf numFmtId="0" fontId="3" fillId="3" borderId="25" xfId="0" applyFont="1" applyFill="1" applyBorder="1" applyAlignment="1" applyProtection="1">
      <alignment horizontal="center" vertical="center"/>
      <protection/>
    </xf>
    <xf numFmtId="0" fontId="2" fillId="3" borderId="25" xfId="0" applyFont="1" applyFill="1" applyBorder="1" applyAlignment="1" applyProtection="1">
      <alignment horizontal="center" vertical="center"/>
      <protection/>
    </xf>
    <xf numFmtId="0" fontId="0" fillId="6" borderId="14" xfId="0" applyFont="1" applyFill="1" applyBorder="1" applyAlignment="1" applyProtection="1">
      <alignment horizontal="left" indent="2"/>
      <protection/>
    </xf>
    <xf numFmtId="0" fontId="0" fillId="0" borderId="14" xfId="0" applyFont="1" applyBorder="1" applyAlignment="1" applyProtection="1">
      <alignment horizontal="left" indent="2"/>
      <protection/>
    </xf>
    <xf numFmtId="0" fontId="2" fillId="0" borderId="14" xfId="0" applyFont="1" applyBorder="1" applyAlignment="1" applyProtection="1">
      <alignment horizontal="left" indent="1"/>
      <protection/>
    </xf>
    <xf numFmtId="0" fontId="2" fillId="6" borderId="14" xfId="0" applyFont="1" applyFill="1" applyBorder="1" applyAlignment="1" applyProtection="1">
      <alignment horizontal="left" indent="1"/>
      <protection/>
    </xf>
    <xf numFmtId="164" fontId="0" fillId="0" borderId="14" xfId="0" applyNumberFormat="1" applyFont="1" applyBorder="1" applyAlignment="1" applyProtection="1">
      <alignment horizontal="center"/>
      <protection/>
    </xf>
    <xf numFmtId="4" fontId="0" fillId="0" borderId="14" xfId="0" applyNumberFormat="1" applyFont="1" applyBorder="1" applyAlignment="1" applyProtection="1">
      <alignment horizontal="center"/>
      <protection/>
    </xf>
    <xf numFmtId="164" fontId="0" fillId="0" borderId="26" xfId="0" applyNumberFormat="1" applyFont="1" applyBorder="1" applyAlignment="1" applyProtection="1">
      <alignment horizontal="center"/>
      <protection/>
    </xf>
    <xf numFmtId="164" fontId="0" fillId="6" borderId="14" xfId="0" applyNumberFormat="1" applyFont="1" applyFill="1" applyBorder="1" applyAlignment="1" applyProtection="1">
      <alignment horizontal="center"/>
      <protection/>
    </xf>
    <xf numFmtId="4" fontId="0" fillId="6" borderId="14" xfId="0" applyNumberFormat="1" applyFont="1" applyFill="1" applyBorder="1" applyAlignment="1" applyProtection="1">
      <alignment horizontal="center"/>
      <protection/>
    </xf>
    <xf numFmtId="164" fontId="0" fillId="6" borderId="26" xfId="0" applyNumberFormat="1" applyFont="1" applyFill="1" applyBorder="1" applyAlignment="1" applyProtection="1">
      <alignment horizontal="center"/>
      <protection/>
    </xf>
    <xf numFmtId="164" fontId="0" fillId="3" borderId="25" xfId="0" applyNumberFormat="1" applyFont="1" applyFill="1" applyBorder="1" applyAlignment="1" applyProtection="1">
      <alignment horizontal="center"/>
      <protection/>
    </xf>
    <xf numFmtId="4" fontId="0" fillId="3" borderId="25" xfId="0" applyNumberFormat="1" applyFont="1" applyFill="1" applyBorder="1" applyAlignment="1" applyProtection="1">
      <alignment horizontal="center"/>
      <protection/>
    </xf>
    <xf numFmtId="164" fontId="0" fillId="3" borderId="26" xfId="0" applyNumberFormat="1" applyFont="1" applyFill="1" applyBorder="1" applyAlignment="1" applyProtection="1">
      <alignment horizontal="center"/>
      <protection/>
    </xf>
    <xf numFmtId="164" fontId="9" fillId="2" borderId="14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left" wrapText="1" inden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left" wrapText="1" indent="1"/>
      <protection/>
    </xf>
    <xf numFmtId="0" fontId="2" fillId="0" borderId="28" xfId="0" applyFont="1" applyBorder="1" applyAlignment="1" applyProtection="1">
      <alignment horizontal="center" wrapText="1"/>
      <protection/>
    </xf>
    <xf numFmtId="164" fontId="0" fillId="0" borderId="26" xfId="0" applyNumberFormat="1" applyFont="1" applyBorder="1" applyAlignment="1" applyProtection="1">
      <alignment horizontal="right" indent="1"/>
      <protection/>
    </xf>
    <xf numFmtId="164" fontId="0" fillId="0" borderId="26" xfId="0" applyNumberFormat="1" applyFont="1" applyBorder="1" applyAlignment="1" applyProtection="1">
      <alignment horizontal="right" vertical="center" indent="1"/>
      <protection/>
    </xf>
    <xf numFmtId="164" fontId="0" fillId="0" borderId="29" xfId="0" applyNumberFormat="1" applyFont="1" applyBorder="1" applyAlignment="1" applyProtection="1">
      <alignment horizontal="right" indent="1"/>
      <protection/>
    </xf>
    <xf numFmtId="164" fontId="0" fillId="3" borderId="14" xfId="0" applyNumberFormat="1" applyFont="1" applyFill="1" applyBorder="1" applyAlignment="1" applyProtection="1">
      <alignment horizontal="right" indent="1"/>
      <protection locked="0"/>
    </xf>
    <xf numFmtId="164" fontId="0" fillId="3" borderId="28" xfId="0" applyNumberFormat="1" applyFont="1" applyFill="1" applyBorder="1" applyAlignment="1" applyProtection="1">
      <alignment horizontal="right" indent="1"/>
      <protection locked="0"/>
    </xf>
    <xf numFmtId="164" fontId="2" fillId="2" borderId="19" xfId="0" applyNumberFormat="1" applyFont="1" applyFill="1" applyBorder="1" applyAlignment="1" applyProtection="1">
      <alignment horizontal="right" indent="1"/>
      <protection/>
    </xf>
    <xf numFmtId="0" fontId="0" fillId="0" borderId="0" xfId="0" applyFill="1" applyBorder="1" applyProtection="1">
      <protection/>
    </xf>
    <xf numFmtId="164" fontId="8" fillId="2" borderId="13" xfId="0" applyNumberFormat="1" applyFont="1" applyFill="1" applyBorder="1" applyAlignment="1" applyProtection="1">
      <alignment horizontal="right" indent="1"/>
      <protection/>
    </xf>
    <xf numFmtId="4" fontId="0" fillId="6" borderId="14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/>
    </xf>
    <xf numFmtId="164" fontId="0" fillId="3" borderId="7" xfId="0" applyNumberFormat="1" applyFont="1" applyFill="1" applyBorder="1" applyAlignment="1" applyProtection="1">
      <alignment horizontal="right" indent="1"/>
      <protection/>
    </xf>
    <xf numFmtId="164" fontId="0" fillId="3" borderId="25" xfId="0" applyNumberFormat="1" applyFont="1" applyFill="1" applyBorder="1" applyAlignment="1" applyProtection="1">
      <alignment horizontal="center" vertical="center"/>
      <protection/>
    </xf>
    <xf numFmtId="0" fontId="10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2" borderId="3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 topLeftCell="A1">
      <selection activeCell="E14" sqref="E14"/>
    </sheetView>
  </sheetViews>
  <sheetFormatPr defaultColWidth="9.140625" defaultRowHeight="15"/>
  <cols>
    <col min="1" max="1" width="4.28125" style="1" customWidth="1"/>
    <col min="2" max="2" width="37.28125" style="1" customWidth="1"/>
    <col min="3" max="3" width="11.140625" style="1" customWidth="1"/>
    <col min="4" max="4" width="10.00390625" style="1" customWidth="1"/>
    <col min="5" max="8" width="18.7109375" style="1" customWidth="1"/>
    <col min="9" max="248" width="9.140625" style="1" customWidth="1"/>
    <col min="249" max="249" width="36.00390625" style="1" customWidth="1"/>
    <col min="250" max="250" width="13.8515625" style="1" customWidth="1"/>
    <col min="251" max="251" width="16.421875" style="1" customWidth="1"/>
    <col min="252" max="252" width="9.7109375" style="1" customWidth="1"/>
    <col min="253" max="254" width="18.28125" style="1" customWidth="1"/>
    <col min="255" max="504" width="9.140625" style="1" customWidth="1"/>
    <col min="505" max="505" width="36.00390625" style="1" customWidth="1"/>
    <col min="506" max="506" width="13.8515625" style="1" customWidth="1"/>
    <col min="507" max="507" width="16.421875" style="1" customWidth="1"/>
    <col min="508" max="508" width="9.7109375" style="1" customWidth="1"/>
    <col min="509" max="510" width="18.28125" style="1" customWidth="1"/>
    <col min="511" max="760" width="9.140625" style="1" customWidth="1"/>
    <col min="761" max="761" width="36.00390625" style="1" customWidth="1"/>
    <col min="762" max="762" width="13.8515625" style="1" customWidth="1"/>
    <col min="763" max="763" width="16.421875" style="1" customWidth="1"/>
    <col min="764" max="764" width="9.7109375" style="1" customWidth="1"/>
    <col min="765" max="766" width="18.28125" style="1" customWidth="1"/>
    <col min="767" max="1016" width="9.140625" style="1" customWidth="1"/>
    <col min="1017" max="1017" width="36.00390625" style="1" customWidth="1"/>
    <col min="1018" max="1018" width="13.8515625" style="1" customWidth="1"/>
    <col min="1019" max="1019" width="16.421875" style="1" customWidth="1"/>
    <col min="1020" max="1020" width="9.7109375" style="1" customWidth="1"/>
    <col min="1021" max="1022" width="18.28125" style="1" customWidth="1"/>
    <col min="1023" max="1272" width="9.140625" style="1" customWidth="1"/>
    <col min="1273" max="1273" width="36.00390625" style="1" customWidth="1"/>
    <col min="1274" max="1274" width="13.8515625" style="1" customWidth="1"/>
    <col min="1275" max="1275" width="16.421875" style="1" customWidth="1"/>
    <col min="1276" max="1276" width="9.7109375" style="1" customWidth="1"/>
    <col min="1277" max="1278" width="18.28125" style="1" customWidth="1"/>
    <col min="1279" max="1528" width="9.140625" style="1" customWidth="1"/>
    <col min="1529" max="1529" width="36.00390625" style="1" customWidth="1"/>
    <col min="1530" max="1530" width="13.8515625" style="1" customWidth="1"/>
    <col min="1531" max="1531" width="16.421875" style="1" customWidth="1"/>
    <col min="1532" max="1532" width="9.7109375" style="1" customWidth="1"/>
    <col min="1533" max="1534" width="18.28125" style="1" customWidth="1"/>
    <col min="1535" max="1784" width="9.140625" style="1" customWidth="1"/>
    <col min="1785" max="1785" width="36.00390625" style="1" customWidth="1"/>
    <col min="1786" max="1786" width="13.8515625" style="1" customWidth="1"/>
    <col min="1787" max="1787" width="16.421875" style="1" customWidth="1"/>
    <col min="1788" max="1788" width="9.7109375" style="1" customWidth="1"/>
    <col min="1789" max="1790" width="18.28125" style="1" customWidth="1"/>
    <col min="1791" max="2040" width="9.140625" style="1" customWidth="1"/>
    <col min="2041" max="2041" width="36.00390625" style="1" customWidth="1"/>
    <col min="2042" max="2042" width="13.8515625" style="1" customWidth="1"/>
    <col min="2043" max="2043" width="16.421875" style="1" customWidth="1"/>
    <col min="2044" max="2044" width="9.7109375" style="1" customWidth="1"/>
    <col min="2045" max="2046" width="18.28125" style="1" customWidth="1"/>
    <col min="2047" max="2296" width="9.140625" style="1" customWidth="1"/>
    <col min="2297" max="2297" width="36.00390625" style="1" customWidth="1"/>
    <col min="2298" max="2298" width="13.8515625" style="1" customWidth="1"/>
    <col min="2299" max="2299" width="16.421875" style="1" customWidth="1"/>
    <col min="2300" max="2300" width="9.7109375" style="1" customWidth="1"/>
    <col min="2301" max="2302" width="18.28125" style="1" customWidth="1"/>
    <col min="2303" max="2552" width="9.140625" style="1" customWidth="1"/>
    <col min="2553" max="2553" width="36.00390625" style="1" customWidth="1"/>
    <col min="2554" max="2554" width="13.8515625" style="1" customWidth="1"/>
    <col min="2555" max="2555" width="16.421875" style="1" customWidth="1"/>
    <col min="2556" max="2556" width="9.7109375" style="1" customWidth="1"/>
    <col min="2557" max="2558" width="18.28125" style="1" customWidth="1"/>
    <col min="2559" max="2808" width="9.140625" style="1" customWidth="1"/>
    <col min="2809" max="2809" width="36.00390625" style="1" customWidth="1"/>
    <col min="2810" max="2810" width="13.8515625" style="1" customWidth="1"/>
    <col min="2811" max="2811" width="16.421875" style="1" customWidth="1"/>
    <col min="2812" max="2812" width="9.7109375" style="1" customWidth="1"/>
    <col min="2813" max="2814" width="18.28125" style="1" customWidth="1"/>
    <col min="2815" max="3064" width="9.140625" style="1" customWidth="1"/>
    <col min="3065" max="3065" width="36.00390625" style="1" customWidth="1"/>
    <col min="3066" max="3066" width="13.8515625" style="1" customWidth="1"/>
    <col min="3067" max="3067" width="16.421875" style="1" customWidth="1"/>
    <col min="3068" max="3068" width="9.7109375" style="1" customWidth="1"/>
    <col min="3069" max="3070" width="18.28125" style="1" customWidth="1"/>
    <col min="3071" max="3320" width="9.140625" style="1" customWidth="1"/>
    <col min="3321" max="3321" width="36.00390625" style="1" customWidth="1"/>
    <col min="3322" max="3322" width="13.8515625" style="1" customWidth="1"/>
    <col min="3323" max="3323" width="16.421875" style="1" customWidth="1"/>
    <col min="3324" max="3324" width="9.7109375" style="1" customWidth="1"/>
    <col min="3325" max="3326" width="18.28125" style="1" customWidth="1"/>
    <col min="3327" max="3576" width="9.140625" style="1" customWidth="1"/>
    <col min="3577" max="3577" width="36.00390625" style="1" customWidth="1"/>
    <col min="3578" max="3578" width="13.8515625" style="1" customWidth="1"/>
    <col min="3579" max="3579" width="16.421875" style="1" customWidth="1"/>
    <col min="3580" max="3580" width="9.7109375" style="1" customWidth="1"/>
    <col min="3581" max="3582" width="18.28125" style="1" customWidth="1"/>
    <col min="3583" max="3832" width="9.140625" style="1" customWidth="1"/>
    <col min="3833" max="3833" width="36.00390625" style="1" customWidth="1"/>
    <col min="3834" max="3834" width="13.8515625" style="1" customWidth="1"/>
    <col min="3835" max="3835" width="16.421875" style="1" customWidth="1"/>
    <col min="3836" max="3836" width="9.7109375" style="1" customWidth="1"/>
    <col min="3837" max="3838" width="18.28125" style="1" customWidth="1"/>
    <col min="3839" max="4088" width="9.140625" style="1" customWidth="1"/>
    <col min="4089" max="4089" width="36.00390625" style="1" customWidth="1"/>
    <col min="4090" max="4090" width="13.8515625" style="1" customWidth="1"/>
    <col min="4091" max="4091" width="16.421875" style="1" customWidth="1"/>
    <col min="4092" max="4092" width="9.7109375" style="1" customWidth="1"/>
    <col min="4093" max="4094" width="18.28125" style="1" customWidth="1"/>
    <col min="4095" max="4344" width="9.140625" style="1" customWidth="1"/>
    <col min="4345" max="4345" width="36.00390625" style="1" customWidth="1"/>
    <col min="4346" max="4346" width="13.8515625" style="1" customWidth="1"/>
    <col min="4347" max="4347" width="16.421875" style="1" customWidth="1"/>
    <col min="4348" max="4348" width="9.7109375" style="1" customWidth="1"/>
    <col min="4349" max="4350" width="18.28125" style="1" customWidth="1"/>
    <col min="4351" max="4600" width="9.140625" style="1" customWidth="1"/>
    <col min="4601" max="4601" width="36.00390625" style="1" customWidth="1"/>
    <col min="4602" max="4602" width="13.8515625" style="1" customWidth="1"/>
    <col min="4603" max="4603" width="16.421875" style="1" customWidth="1"/>
    <col min="4604" max="4604" width="9.7109375" style="1" customWidth="1"/>
    <col min="4605" max="4606" width="18.28125" style="1" customWidth="1"/>
    <col min="4607" max="4856" width="9.140625" style="1" customWidth="1"/>
    <col min="4857" max="4857" width="36.00390625" style="1" customWidth="1"/>
    <col min="4858" max="4858" width="13.8515625" style="1" customWidth="1"/>
    <col min="4859" max="4859" width="16.421875" style="1" customWidth="1"/>
    <col min="4860" max="4860" width="9.7109375" style="1" customWidth="1"/>
    <col min="4861" max="4862" width="18.28125" style="1" customWidth="1"/>
    <col min="4863" max="5112" width="9.140625" style="1" customWidth="1"/>
    <col min="5113" max="5113" width="36.00390625" style="1" customWidth="1"/>
    <col min="5114" max="5114" width="13.8515625" style="1" customWidth="1"/>
    <col min="5115" max="5115" width="16.421875" style="1" customWidth="1"/>
    <col min="5116" max="5116" width="9.7109375" style="1" customWidth="1"/>
    <col min="5117" max="5118" width="18.28125" style="1" customWidth="1"/>
    <col min="5119" max="5368" width="9.140625" style="1" customWidth="1"/>
    <col min="5369" max="5369" width="36.00390625" style="1" customWidth="1"/>
    <col min="5370" max="5370" width="13.8515625" style="1" customWidth="1"/>
    <col min="5371" max="5371" width="16.421875" style="1" customWidth="1"/>
    <col min="5372" max="5372" width="9.7109375" style="1" customWidth="1"/>
    <col min="5373" max="5374" width="18.28125" style="1" customWidth="1"/>
    <col min="5375" max="5624" width="9.140625" style="1" customWidth="1"/>
    <col min="5625" max="5625" width="36.00390625" style="1" customWidth="1"/>
    <col min="5626" max="5626" width="13.8515625" style="1" customWidth="1"/>
    <col min="5627" max="5627" width="16.421875" style="1" customWidth="1"/>
    <col min="5628" max="5628" width="9.7109375" style="1" customWidth="1"/>
    <col min="5629" max="5630" width="18.28125" style="1" customWidth="1"/>
    <col min="5631" max="5880" width="9.140625" style="1" customWidth="1"/>
    <col min="5881" max="5881" width="36.00390625" style="1" customWidth="1"/>
    <col min="5882" max="5882" width="13.8515625" style="1" customWidth="1"/>
    <col min="5883" max="5883" width="16.421875" style="1" customWidth="1"/>
    <col min="5884" max="5884" width="9.7109375" style="1" customWidth="1"/>
    <col min="5885" max="5886" width="18.28125" style="1" customWidth="1"/>
    <col min="5887" max="6136" width="9.140625" style="1" customWidth="1"/>
    <col min="6137" max="6137" width="36.00390625" style="1" customWidth="1"/>
    <col min="6138" max="6138" width="13.8515625" style="1" customWidth="1"/>
    <col min="6139" max="6139" width="16.421875" style="1" customWidth="1"/>
    <col min="6140" max="6140" width="9.7109375" style="1" customWidth="1"/>
    <col min="6141" max="6142" width="18.28125" style="1" customWidth="1"/>
    <col min="6143" max="6392" width="9.140625" style="1" customWidth="1"/>
    <col min="6393" max="6393" width="36.00390625" style="1" customWidth="1"/>
    <col min="6394" max="6394" width="13.8515625" style="1" customWidth="1"/>
    <col min="6395" max="6395" width="16.421875" style="1" customWidth="1"/>
    <col min="6396" max="6396" width="9.7109375" style="1" customWidth="1"/>
    <col min="6397" max="6398" width="18.28125" style="1" customWidth="1"/>
    <col min="6399" max="6648" width="9.140625" style="1" customWidth="1"/>
    <col min="6649" max="6649" width="36.00390625" style="1" customWidth="1"/>
    <col min="6650" max="6650" width="13.8515625" style="1" customWidth="1"/>
    <col min="6651" max="6651" width="16.421875" style="1" customWidth="1"/>
    <col min="6652" max="6652" width="9.7109375" style="1" customWidth="1"/>
    <col min="6653" max="6654" width="18.28125" style="1" customWidth="1"/>
    <col min="6655" max="6904" width="9.140625" style="1" customWidth="1"/>
    <col min="6905" max="6905" width="36.00390625" style="1" customWidth="1"/>
    <col min="6906" max="6906" width="13.8515625" style="1" customWidth="1"/>
    <col min="6907" max="6907" width="16.421875" style="1" customWidth="1"/>
    <col min="6908" max="6908" width="9.7109375" style="1" customWidth="1"/>
    <col min="6909" max="6910" width="18.28125" style="1" customWidth="1"/>
    <col min="6911" max="7160" width="9.140625" style="1" customWidth="1"/>
    <col min="7161" max="7161" width="36.00390625" style="1" customWidth="1"/>
    <col min="7162" max="7162" width="13.8515625" style="1" customWidth="1"/>
    <col min="7163" max="7163" width="16.421875" style="1" customWidth="1"/>
    <col min="7164" max="7164" width="9.7109375" style="1" customWidth="1"/>
    <col min="7165" max="7166" width="18.28125" style="1" customWidth="1"/>
    <col min="7167" max="7416" width="9.140625" style="1" customWidth="1"/>
    <col min="7417" max="7417" width="36.00390625" style="1" customWidth="1"/>
    <col min="7418" max="7418" width="13.8515625" style="1" customWidth="1"/>
    <col min="7419" max="7419" width="16.421875" style="1" customWidth="1"/>
    <col min="7420" max="7420" width="9.7109375" style="1" customWidth="1"/>
    <col min="7421" max="7422" width="18.28125" style="1" customWidth="1"/>
    <col min="7423" max="7672" width="9.140625" style="1" customWidth="1"/>
    <col min="7673" max="7673" width="36.00390625" style="1" customWidth="1"/>
    <col min="7674" max="7674" width="13.8515625" style="1" customWidth="1"/>
    <col min="7675" max="7675" width="16.421875" style="1" customWidth="1"/>
    <col min="7676" max="7676" width="9.7109375" style="1" customWidth="1"/>
    <col min="7677" max="7678" width="18.28125" style="1" customWidth="1"/>
    <col min="7679" max="7928" width="9.140625" style="1" customWidth="1"/>
    <col min="7929" max="7929" width="36.00390625" style="1" customWidth="1"/>
    <col min="7930" max="7930" width="13.8515625" style="1" customWidth="1"/>
    <col min="7931" max="7931" width="16.421875" style="1" customWidth="1"/>
    <col min="7932" max="7932" width="9.7109375" style="1" customWidth="1"/>
    <col min="7933" max="7934" width="18.28125" style="1" customWidth="1"/>
    <col min="7935" max="8184" width="9.140625" style="1" customWidth="1"/>
    <col min="8185" max="8185" width="36.00390625" style="1" customWidth="1"/>
    <col min="8186" max="8186" width="13.8515625" style="1" customWidth="1"/>
    <col min="8187" max="8187" width="16.421875" style="1" customWidth="1"/>
    <col min="8188" max="8188" width="9.7109375" style="1" customWidth="1"/>
    <col min="8189" max="8190" width="18.28125" style="1" customWidth="1"/>
    <col min="8191" max="8440" width="9.140625" style="1" customWidth="1"/>
    <col min="8441" max="8441" width="36.00390625" style="1" customWidth="1"/>
    <col min="8442" max="8442" width="13.8515625" style="1" customWidth="1"/>
    <col min="8443" max="8443" width="16.421875" style="1" customWidth="1"/>
    <col min="8444" max="8444" width="9.7109375" style="1" customWidth="1"/>
    <col min="8445" max="8446" width="18.28125" style="1" customWidth="1"/>
    <col min="8447" max="8696" width="9.140625" style="1" customWidth="1"/>
    <col min="8697" max="8697" width="36.00390625" style="1" customWidth="1"/>
    <col min="8698" max="8698" width="13.8515625" style="1" customWidth="1"/>
    <col min="8699" max="8699" width="16.421875" style="1" customWidth="1"/>
    <col min="8700" max="8700" width="9.7109375" style="1" customWidth="1"/>
    <col min="8701" max="8702" width="18.28125" style="1" customWidth="1"/>
    <col min="8703" max="8952" width="9.140625" style="1" customWidth="1"/>
    <col min="8953" max="8953" width="36.00390625" style="1" customWidth="1"/>
    <col min="8954" max="8954" width="13.8515625" style="1" customWidth="1"/>
    <col min="8955" max="8955" width="16.421875" style="1" customWidth="1"/>
    <col min="8956" max="8956" width="9.7109375" style="1" customWidth="1"/>
    <col min="8957" max="8958" width="18.28125" style="1" customWidth="1"/>
    <col min="8959" max="9208" width="9.140625" style="1" customWidth="1"/>
    <col min="9209" max="9209" width="36.00390625" style="1" customWidth="1"/>
    <col min="9210" max="9210" width="13.8515625" style="1" customWidth="1"/>
    <col min="9211" max="9211" width="16.421875" style="1" customWidth="1"/>
    <col min="9212" max="9212" width="9.7109375" style="1" customWidth="1"/>
    <col min="9213" max="9214" width="18.28125" style="1" customWidth="1"/>
    <col min="9215" max="9464" width="9.140625" style="1" customWidth="1"/>
    <col min="9465" max="9465" width="36.00390625" style="1" customWidth="1"/>
    <col min="9466" max="9466" width="13.8515625" style="1" customWidth="1"/>
    <col min="9467" max="9467" width="16.421875" style="1" customWidth="1"/>
    <col min="9468" max="9468" width="9.7109375" style="1" customWidth="1"/>
    <col min="9469" max="9470" width="18.28125" style="1" customWidth="1"/>
    <col min="9471" max="9720" width="9.140625" style="1" customWidth="1"/>
    <col min="9721" max="9721" width="36.00390625" style="1" customWidth="1"/>
    <col min="9722" max="9722" width="13.8515625" style="1" customWidth="1"/>
    <col min="9723" max="9723" width="16.421875" style="1" customWidth="1"/>
    <col min="9724" max="9724" width="9.7109375" style="1" customWidth="1"/>
    <col min="9725" max="9726" width="18.28125" style="1" customWidth="1"/>
    <col min="9727" max="9976" width="9.140625" style="1" customWidth="1"/>
    <col min="9977" max="9977" width="36.00390625" style="1" customWidth="1"/>
    <col min="9978" max="9978" width="13.8515625" style="1" customWidth="1"/>
    <col min="9979" max="9979" width="16.421875" style="1" customWidth="1"/>
    <col min="9980" max="9980" width="9.7109375" style="1" customWidth="1"/>
    <col min="9981" max="9982" width="18.28125" style="1" customWidth="1"/>
    <col min="9983" max="10232" width="9.140625" style="1" customWidth="1"/>
    <col min="10233" max="10233" width="36.00390625" style="1" customWidth="1"/>
    <col min="10234" max="10234" width="13.8515625" style="1" customWidth="1"/>
    <col min="10235" max="10235" width="16.421875" style="1" customWidth="1"/>
    <col min="10236" max="10236" width="9.7109375" style="1" customWidth="1"/>
    <col min="10237" max="10238" width="18.28125" style="1" customWidth="1"/>
    <col min="10239" max="10488" width="9.140625" style="1" customWidth="1"/>
    <col min="10489" max="10489" width="36.00390625" style="1" customWidth="1"/>
    <col min="10490" max="10490" width="13.8515625" style="1" customWidth="1"/>
    <col min="10491" max="10491" width="16.421875" style="1" customWidth="1"/>
    <col min="10492" max="10492" width="9.7109375" style="1" customWidth="1"/>
    <col min="10493" max="10494" width="18.28125" style="1" customWidth="1"/>
    <col min="10495" max="10744" width="9.140625" style="1" customWidth="1"/>
    <col min="10745" max="10745" width="36.00390625" style="1" customWidth="1"/>
    <col min="10746" max="10746" width="13.8515625" style="1" customWidth="1"/>
    <col min="10747" max="10747" width="16.421875" style="1" customWidth="1"/>
    <col min="10748" max="10748" width="9.7109375" style="1" customWidth="1"/>
    <col min="10749" max="10750" width="18.28125" style="1" customWidth="1"/>
    <col min="10751" max="11000" width="9.140625" style="1" customWidth="1"/>
    <col min="11001" max="11001" width="36.00390625" style="1" customWidth="1"/>
    <col min="11002" max="11002" width="13.8515625" style="1" customWidth="1"/>
    <col min="11003" max="11003" width="16.421875" style="1" customWidth="1"/>
    <col min="11004" max="11004" width="9.7109375" style="1" customWidth="1"/>
    <col min="11005" max="11006" width="18.28125" style="1" customWidth="1"/>
    <col min="11007" max="11256" width="9.140625" style="1" customWidth="1"/>
    <col min="11257" max="11257" width="36.00390625" style="1" customWidth="1"/>
    <col min="11258" max="11258" width="13.8515625" style="1" customWidth="1"/>
    <col min="11259" max="11259" width="16.421875" style="1" customWidth="1"/>
    <col min="11260" max="11260" width="9.7109375" style="1" customWidth="1"/>
    <col min="11261" max="11262" width="18.28125" style="1" customWidth="1"/>
    <col min="11263" max="11512" width="9.140625" style="1" customWidth="1"/>
    <col min="11513" max="11513" width="36.00390625" style="1" customWidth="1"/>
    <col min="11514" max="11514" width="13.8515625" style="1" customWidth="1"/>
    <col min="11515" max="11515" width="16.421875" style="1" customWidth="1"/>
    <col min="11516" max="11516" width="9.7109375" style="1" customWidth="1"/>
    <col min="11517" max="11518" width="18.28125" style="1" customWidth="1"/>
    <col min="11519" max="11768" width="9.140625" style="1" customWidth="1"/>
    <col min="11769" max="11769" width="36.00390625" style="1" customWidth="1"/>
    <col min="11770" max="11770" width="13.8515625" style="1" customWidth="1"/>
    <col min="11771" max="11771" width="16.421875" style="1" customWidth="1"/>
    <col min="11772" max="11772" width="9.7109375" style="1" customWidth="1"/>
    <col min="11773" max="11774" width="18.28125" style="1" customWidth="1"/>
    <col min="11775" max="12024" width="9.140625" style="1" customWidth="1"/>
    <col min="12025" max="12025" width="36.00390625" style="1" customWidth="1"/>
    <col min="12026" max="12026" width="13.8515625" style="1" customWidth="1"/>
    <col min="12027" max="12027" width="16.421875" style="1" customWidth="1"/>
    <col min="12028" max="12028" width="9.7109375" style="1" customWidth="1"/>
    <col min="12029" max="12030" width="18.28125" style="1" customWidth="1"/>
    <col min="12031" max="12280" width="9.140625" style="1" customWidth="1"/>
    <col min="12281" max="12281" width="36.00390625" style="1" customWidth="1"/>
    <col min="12282" max="12282" width="13.8515625" style="1" customWidth="1"/>
    <col min="12283" max="12283" width="16.421875" style="1" customWidth="1"/>
    <col min="12284" max="12284" width="9.7109375" style="1" customWidth="1"/>
    <col min="12285" max="12286" width="18.28125" style="1" customWidth="1"/>
    <col min="12287" max="12536" width="9.140625" style="1" customWidth="1"/>
    <col min="12537" max="12537" width="36.00390625" style="1" customWidth="1"/>
    <col min="12538" max="12538" width="13.8515625" style="1" customWidth="1"/>
    <col min="12539" max="12539" width="16.421875" style="1" customWidth="1"/>
    <col min="12540" max="12540" width="9.7109375" style="1" customWidth="1"/>
    <col min="12541" max="12542" width="18.28125" style="1" customWidth="1"/>
    <col min="12543" max="12792" width="9.140625" style="1" customWidth="1"/>
    <col min="12793" max="12793" width="36.00390625" style="1" customWidth="1"/>
    <col min="12794" max="12794" width="13.8515625" style="1" customWidth="1"/>
    <col min="12795" max="12795" width="16.421875" style="1" customWidth="1"/>
    <col min="12796" max="12796" width="9.7109375" style="1" customWidth="1"/>
    <col min="12797" max="12798" width="18.28125" style="1" customWidth="1"/>
    <col min="12799" max="13048" width="9.140625" style="1" customWidth="1"/>
    <col min="13049" max="13049" width="36.00390625" style="1" customWidth="1"/>
    <col min="13050" max="13050" width="13.8515625" style="1" customWidth="1"/>
    <col min="13051" max="13051" width="16.421875" style="1" customWidth="1"/>
    <col min="13052" max="13052" width="9.7109375" style="1" customWidth="1"/>
    <col min="13053" max="13054" width="18.28125" style="1" customWidth="1"/>
    <col min="13055" max="13304" width="9.140625" style="1" customWidth="1"/>
    <col min="13305" max="13305" width="36.00390625" style="1" customWidth="1"/>
    <col min="13306" max="13306" width="13.8515625" style="1" customWidth="1"/>
    <col min="13307" max="13307" width="16.421875" style="1" customWidth="1"/>
    <col min="13308" max="13308" width="9.7109375" style="1" customWidth="1"/>
    <col min="13309" max="13310" width="18.28125" style="1" customWidth="1"/>
    <col min="13311" max="13560" width="9.140625" style="1" customWidth="1"/>
    <col min="13561" max="13561" width="36.00390625" style="1" customWidth="1"/>
    <col min="13562" max="13562" width="13.8515625" style="1" customWidth="1"/>
    <col min="13563" max="13563" width="16.421875" style="1" customWidth="1"/>
    <col min="13564" max="13564" width="9.7109375" style="1" customWidth="1"/>
    <col min="13565" max="13566" width="18.28125" style="1" customWidth="1"/>
    <col min="13567" max="13816" width="9.140625" style="1" customWidth="1"/>
    <col min="13817" max="13817" width="36.00390625" style="1" customWidth="1"/>
    <col min="13818" max="13818" width="13.8515625" style="1" customWidth="1"/>
    <col min="13819" max="13819" width="16.421875" style="1" customWidth="1"/>
    <col min="13820" max="13820" width="9.7109375" style="1" customWidth="1"/>
    <col min="13821" max="13822" width="18.28125" style="1" customWidth="1"/>
    <col min="13823" max="14072" width="9.140625" style="1" customWidth="1"/>
    <col min="14073" max="14073" width="36.00390625" style="1" customWidth="1"/>
    <col min="14074" max="14074" width="13.8515625" style="1" customWidth="1"/>
    <col min="14075" max="14075" width="16.421875" style="1" customWidth="1"/>
    <col min="14076" max="14076" width="9.7109375" style="1" customWidth="1"/>
    <col min="14077" max="14078" width="18.28125" style="1" customWidth="1"/>
    <col min="14079" max="14328" width="9.140625" style="1" customWidth="1"/>
    <col min="14329" max="14329" width="36.00390625" style="1" customWidth="1"/>
    <col min="14330" max="14330" width="13.8515625" style="1" customWidth="1"/>
    <col min="14331" max="14331" width="16.421875" style="1" customWidth="1"/>
    <col min="14332" max="14332" width="9.7109375" style="1" customWidth="1"/>
    <col min="14333" max="14334" width="18.28125" style="1" customWidth="1"/>
    <col min="14335" max="14584" width="9.140625" style="1" customWidth="1"/>
    <col min="14585" max="14585" width="36.00390625" style="1" customWidth="1"/>
    <col min="14586" max="14586" width="13.8515625" style="1" customWidth="1"/>
    <col min="14587" max="14587" width="16.421875" style="1" customWidth="1"/>
    <col min="14588" max="14588" width="9.7109375" style="1" customWidth="1"/>
    <col min="14589" max="14590" width="18.28125" style="1" customWidth="1"/>
    <col min="14591" max="14840" width="9.140625" style="1" customWidth="1"/>
    <col min="14841" max="14841" width="36.00390625" style="1" customWidth="1"/>
    <col min="14842" max="14842" width="13.8515625" style="1" customWidth="1"/>
    <col min="14843" max="14843" width="16.421875" style="1" customWidth="1"/>
    <col min="14844" max="14844" width="9.7109375" style="1" customWidth="1"/>
    <col min="14845" max="14846" width="18.28125" style="1" customWidth="1"/>
    <col min="14847" max="15096" width="9.140625" style="1" customWidth="1"/>
    <col min="15097" max="15097" width="36.00390625" style="1" customWidth="1"/>
    <col min="15098" max="15098" width="13.8515625" style="1" customWidth="1"/>
    <col min="15099" max="15099" width="16.421875" style="1" customWidth="1"/>
    <col min="15100" max="15100" width="9.7109375" style="1" customWidth="1"/>
    <col min="15101" max="15102" width="18.28125" style="1" customWidth="1"/>
    <col min="15103" max="15352" width="9.140625" style="1" customWidth="1"/>
    <col min="15353" max="15353" width="36.00390625" style="1" customWidth="1"/>
    <col min="15354" max="15354" width="13.8515625" style="1" customWidth="1"/>
    <col min="15355" max="15355" width="16.421875" style="1" customWidth="1"/>
    <col min="15356" max="15356" width="9.7109375" style="1" customWidth="1"/>
    <col min="15357" max="15358" width="18.28125" style="1" customWidth="1"/>
    <col min="15359" max="15608" width="9.140625" style="1" customWidth="1"/>
    <col min="15609" max="15609" width="36.00390625" style="1" customWidth="1"/>
    <col min="15610" max="15610" width="13.8515625" style="1" customWidth="1"/>
    <col min="15611" max="15611" width="16.421875" style="1" customWidth="1"/>
    <col min="15612" max="15612" width="9.7109375" style="1" customWidth="1"/>
    <col min="15613" max="15614" width="18.28125" style="1" customWidth="1"/>
    <col min="15615" max="15864" width="9.140625" style="1" customWidth="1"/>
    <col min="15865" max="15865" width="36.00390625" style="1" customWidth="1"/>
    <col min="15866" max="15866" width="13.8515625" style="1" customWidth="1"/>
    <col min="15867" max="15867" width="16.421875" style="1" customWidth="1"/>
    <col min="15868" max="15868" width="9.7109375" style="1" customWidth="1"/>
    <col min="15869" max="15870" width="18.28125" style="1" customWidth="1"/>
    <col min="15871" max="16120" width="9.140625" style="1" customWidth="1"/>
    <col min="16121" max="16121" width="36.00390625" style="1" customWidth="1"/>
    <col min="16122" max="16122" width="13.8515625" style="1" customWidth="1"/>
    <col min="16123" max="16123" width="16.421875" style="1" customWidth="1"/>
    <col min="16124" max="16124" width="9.7109375" style="1" customWidth="1"/>
    <col min="16125" max="16126" width="18.28125" style="1" customWidth="1"/>
    <col min="16127" max="16384" width="9.140625" style="1" customWidth="1"/>
  </cols>
  <sheetData>
    <row r="1" spans="1:8" ht="30" customHeight="1">
      <c r="A1" s="89" t="s">
        <v>65</v>
      </c>
      <c r="B1" s="89"/>
      <c r="C1" s="89"/>
      <c r="D1" s="89"/>
      <c r="E1" s="89"/>
      <c r="F1" s="89"/>
      <c r="G1" s="89"/>
      <c r="H1" s="89"/>
    </row>
    <row r="2" s="4" customFormat="1" ht="18" customHeight="1" thickBot="1"/>
    <row r="3" spans="1:8" ht="18" customHeight="1">
      <c r="A3" s="96" t="s">
        <v>5</v>
      </c>
      <c r="B3" s="97"/>
      <c r="C3" s="98" t="s">
        <v>0</v>
      </c>
      <c r="D3" s="90" t="s">
        <v>2</v>
      </c>
      <c r="E3" s="90" t="s">
        <v>1</v>
      </c>
      <c r="F3" s="8" t="s">
        <v>10</v>
      </c>
      <c r="G3" s="90" t="s">
        <v>6</v>
      </c>
      <c r="H3" s="9" t="s">
        <v>10</v>
      </c>
    </row>
    <row r="4" spans="1:8" s="2" customFormat="1" ht="18" customHeight="1" thickBot="1">
      <c r="A4" s="39" t="s">
        <v>40</v>
      </c>
      <c r="B4" s="10" t="s">
        <v>41</v>
      </c>
      <c r="C4" s="99"/>
      <c r="D4" s="91"/>
      <c r="E4" s="91"/>
      <c r="F4" s="11" t="s">
        <v>11</v>
      </c>
      <c r="G4" s="91"/>
      <c r="H4" s="12" t="s">
        <v>12</v>
      </c>
    </row>
    <row r="5" spans="1:8" ht="18" customHeight="1">
      <c r="A5" s="40">
        <v>2</v>
      </c>
      <c r="B5" s="13" t="s">
        <v>42</v>
      </c>
      <c r="C5" s="14"/>
      <c r="D5" s="15"/>
      <c r="E5" s="87"/>
      <c r="F5" s="16"/>
      <c r="G5" s="16"/>
      <c r="H5" s="17"/>
    </row>
    <row r="6" spans="1:8" ht="30" customHeight="1">
      <c r="A6" s="41" t="s">
        <v>55</v>
      </c>
      <c r="B6" s="46" t="s">
        <v>47</v>
      </c>
      <c r="C6" s="47" t="s">
        <v>3</v>
      </c>
      <c r="D6" s="48">
        <v>120</v>
      </c>
      <c r="E6" s="24"/>
      <c r="F6" s="62">
        <f>$D$6*$E$6</f>
        <v>0</v>
      </c>
      <c r="G6" s="63">
        <f>$F$6*0.21</f>
        <v>0</v>
      </c>
      <c r="H6" s="64">
        <f>$F$6+$G$6</f>
        <v>0</v>
      </c>
    </row>
    <row r="7" spans="1:8" s="3" customFormat="1" ht="30" customHeight="1">
      <c r="A7" s="42" t="s">
        <v>56</v>
      </c>
      <c r="B7" s="49" t="s">
        <v>44</v>
      </c>
      <c r="C7" s="50" t="s">
        <v>3</v>
      </c>
      <c r="D7" s="51">
        <v>75</v>
      </c>
      <c r="E7" s="24"/>
      <c r="F7" s="65">
        <f>$D$7*$E$7</f>
        <v>0</v>
      </c>
      <c r="G7" s="66">
        <f>$F$7*0.21</f>
        <v>0</v>
      </c>
      <c r="H7" s="67">
        <f>$F$7+$G$7</f>
        <v>0</v>
      </c>
    </row>
    <row r="8" spans="1:8" s="3" customFormat="1" ht="18" customHeight="1">
      <c r="A8" s="41">
        <v>3</v>
      </c>
      <c r="B8" s="52" t="s">
        <v>45</v>
      </c>
      <c r="C8" s="53" t="s">
        <v>3</v>
      </c>
      <c r="D8" s="54">
        <v>75</v>
      </c>
      <c r="E8" s="25"/>
      <c r="F8" s="62">
        <f>$D$8*$E$8</f>
        <v>0</v>
      </c>
      <c r="G8" s="63">
        <f>$F$8*0.21</f>
        <v>0</v>
      </c>
      <c r="H8" s="64">
        <f>$F$8+$G$8</f>
        <v>0</v>
      </c>
    </row>
    <row r="9" spans="1:8" s="3" customFormat="1" ht="18" customHeight="1">
      <c r="A9" s="43">
        <v>4</v>
      </c>
      <c r="B9" s="55" t="s">
        <v>48</v>
      </c>
      <c r="C9" s="56"/>
      <c r="D9" s="57"/>
      <c r="E9" s="88"/>
      <c r="F9" s="68"/>
      <c r="G9" s="69"/>
      <c r="H9" s="70"/>
    </row>
    <row r="10" spans="1:8" ht="18" customHeight="1">
      <c r="A10" s="44" t="s">
        <v>57</v>
      </c>
      <c r="B10" s="58" t="s">
        <v>49</v>
      </c>
      <c r="C10" s="50" t="s">
        <v>3</v>
      </c>
      <c r="D10" s="51">
        <v>75</v>
      </c>
      <c r="E10" s="26"/>
      <c r="F10" s="62">
        <f>$D$10*$E$10</f>
        <v>0</v>
      </c>
      <c r="G10" s="63">
        <f>$F$10*0.21</f>
        <v>0</v>
      </c>
      <c r="H10" s="64">
        <f>$F$10+$G$10</f>
        <v>0</v>
      </c>
    </row>
    <row r="11" spans="1:8" ht="18" customHeight="1">
      <c r="A11" s="45" t="s">
        <v>58</v>
      </c>
      <c r="B11" s="59" t="s">
        <v>50</v>
      </c>
      <c r="C11" s="47" t="s">
        <v>7</v>
      </c>
      <c r="D11" s="48">
        <v>765</v>
      </c>
      <c r="E11" s="26"/>
      <c r="F11" s="65">
        <f>$D$11*$E$11</f>
        <v>0</v>
      </c>
      <c r="G11" s="66">
        <f>$F$11*0.21</f>
        <v>0</v>
      </c>
      <c r="H11" s="67">
        <f>$F$11+$G$11</f>
        <v>0</v>
      </c>
    </row>
    <row r="12" spans="1:8" ht="18" customHeight="1">
      <c r="A12" s="45" t="s">
        <v>59</v>
      </c>
      <c r="B12" s="60" t="s">
        <v>52</v>
      </c>
      <c r="C12" s="47" t="s">
        <v>3</v>
      </c>
      <c r="D12" s="48">
        <v>75</v>
      </c>
      <c r="E12" s="26"/>
      <c r="F12" s="62">
        <f>$D$12*$E$12</f>
        <v>0</v>
      </c>
      <c r="G12" s="63">
        <f>$F$12*0.21</f>
        <v>0</v>
      </c>
      <c r="H12" s="64">
        <f>$F$12+$G$12</f>
        <v>0</v>
      </c>
    </row>
    <row r="13" spans="1:8" ht="18" customHeight="1">
      <c r="A13" s="45">
        <v>6</v>
      </c>
      <c r="B13" s="60" t="s">
        <v>64</v>
      </c>
      <c r="C13" s="47" t="s">
        <v>8</v>
      </c>
      <c r="D13" s="48">
        <v>45</v>
      </c>
      <c r="E13" s="86">
        <f>'1b Stanovení cen rekvalifikací'!C27</f>
        <v>0</v>
      </c>
      <c r="F13" s="65">
        <f>$D$13*$E$13</f>
        <v>0</v>
      </c>
      <c r="G13" s="85">
        <f>$F$13*0.21</f>
        <v>0</v>
      </c>
      <c r="H13" s="67">
        <f>$F$13+$G$13</f>
        <v>0</v>
      </c>
    </row>
    <row r="14" spans="1:8" ht="18" customHeight="1">
      <c r="A14" s="45">
        <v>7</v>
      </c>
      <c r="B14" s="60" t="s">
        <v>60</v>
      </c>
      <c r="C14" s="47" t="s">
        <v>4</v>
      </c>
      <c r="D14" s="48">
        <v>13</v>
      </c>
      <c r="E14" s="26"/>
      <c r="F14" s="62">
        <f>$D$14*$E$14</f>
        <v>0</v>
      </c>
      <c r="G14" s="63">
        <f>$F$14*0.21</f>
        <v>0</v>
      </c>
      <c r="H14" s="64">
        <f>$F$14+$G$14</f>
        <v>0</v>
      </c>
    </row>
    <row r="15" spans="1:8" ht="18" customHeight="1">
      <c r="A15" s="44">
        <v>8</v>
      </c>
      <c r="B15" s="61" t="s">
        <v>46</v>
      </c>
      <c r="C15" s="50" t="s">
        <v>9</v>
      </c>
      <c r="D15" s="51">
        <v>1</v>
      </c>
      <c r="E15" s="71"/>
      <c r="F15" s="65">
        <f>$D$15*$E$15</f>
        <v>0</v>
      </c>
      <c r="G15" s="66">
        <f>$F$15*0.21</f>
        <v>0</v>
      </c>
      <c r="H15" s="67">
        <f>$F$15+$G$15</f>
        <v>0</v>
      </c>
    </row>
    <row r="16" spans="1:8" s="5" customFormat="1" ht="30" customHeight="1" thickBot="1">
      <c r="A16" s="18" t="s">
        <v>43</v>
      </c>
      <c r="B16" s="19"/>
      <c r="C16" s="20"/>
      <c r="D16" s="20"/>
      <c r="E16" s="21"/>
      <c r="F16" s="22">
        <f>$F$6+$F$7+$F$8+$F$10+$F$11+$F$12+$F$13+$F$14+$F$15</f>
        <v>0</v>
      </c>
      <c r="G16" s="22">
        <f>$G$6+$G$7+$G$8+$G$10+$G$11+$G$12+$G$13+$G$14+$G$15</f>
        <v>0</v>
      </c>
      <c r="H16" s="23">
        <f>$F$16+$G$16</f>
        <v>0</v>
      </c>
    </row>
    <row r="17" s="5" customFormat="1" ht="18" customHeight="1"/>
    <row r="18" s="5" customFormat="1" ht="18" customHeight="1"/>
    <row r="19" spans="1:8" ht="21.75" customHeight="1">
      <c r="A19" s="94" t="s">
        <v>63</v>
      </c>
      <c r="B19" s="95"/>
      <c r="C19" s="95"/>
      <c r="D19" s="95"/>
      <c r="E19" s="95"/>
      <c r="F19" s="95"/>
      <c r="G19" s="95"/>
      <c r="H19" s="95"/>
    </row>
    <row r="20" spans="1:8" ht="18" customHeight="1">
      <c r="A20" s="94" t="s">
        <v>53</v>
      </c>
      <c r="B20" s="95"/>
      <c r="C20" s="95"/>
      <c r="D20" s="95"/>
      <c r="E20" s="95"/>
      <c r="F20" s="95"/>
      <c r="G20" s="95"/>
      <c r="H20" s="95"/>
    </row>
    <row r="21" spans="1:8" ht="18" customHeight="1">
      <c r="A21" s="92" t="s">
        <v>54</v>
      </c>
      <c r="B21" s="93"/>
      <c r="C21" s="93"/>
      <c r="D21" s="93"/>
      <c r="E21" s="93"/>
      <c r="F21" s="93"/>
      <c r="G21" s="93"/>
      <c r="H21" s="93"/>
    </row>
  </sheetData>
  <sheetProtection password="CA7D" sheet="1" objects="1" scenarios="1" selectLockedCells="1"/>
  <mergeCells count="9">
    <mergeCell ref="A1:H1"/>
    <mergeCell ref="G3:G4"/>
    <mergeCell ref="A21:H21"/>
    <mergeCell ref="A19:H19"/>
    <mergeCell ref="A20:H20"/>
    <mergeCell ref="A3:B3"/>
    <mergeCell ref="C3:C4"/>
    <mergeCell ref="D3:D4"/>
    <mergeCell ref="E3:E4"/>
  </mergeCells>
  <conditionalFormatting sqref="E8">
    <cfRule type="cellIs" priority="12" dxfId="2" operator="greaterThan">
      <formula>410000</formula>
    </cfRule>
  </conditionalFormatting>
  <conditionalFormatting sqref="E15">
    <cfRule type="cellIs" priority="1" dxfId="0" operator="greaterThan">
      <formula>60000</formula>
    </cfRule>
  </conditionalFormatting>
  <conditionalFormatting sqref="E14">
    <cfRule type="cellIs" priority="2" dxfId="0" operator="greaterThan">
      <formula>220000</formula>
    </cfRule>
  </conditionalFormatting>
  <dataValidations count="1" xWindow="770" yWindow="478">
    <dataValidation type="whole" operator="greaterThan" allowBlank="1" showInputMessage="1" showErrorMessage="1" prompt="Uveďte jednotkovou cenu za etapu v celých korunách." errorTitle="Chybné zadání!" error="Zadejte jednotkovou cenu za etapu v celých korunách." sqref="E6:E8 E10:E12 E14:E15">
      <formula1>0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5" r:id="rId2"/>
  <headerFooter>
    <oddHeader>&amp;L&amp;G&amp;R&amp;"-,Kurzíva"&amp;9Příloha č. 1a Zadávací dokumentace II</oddHeader>
    <oddFooter>&amp;L&amp;8----------------------------------------------------
&amp;"-,Tučné"Příležitost dělá(t) zaměstnance   CZ.1.04/2.1.00/70.00051&amp;"-,Obyčejné"
Tento projekt je financován z prostředků ESF prostřednictvím OP LZZ a státního rozpočtu ČR.</oddFooter>
  </headerFooter>
  <ignoredErrors>
    <ignoredError sqref="A12" numberStoredAsText="1"/>
    <ignoredError sqref="E13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 topLeftCell="A1">
      <selection activeCell="C4" sqref="C4"/>
    </sheetView>
  </sheetViews>
  <sheetFormatPr defaultColWidth="9.140625" defaultRowHeight="15"/>
  <cols>
    <col min="1" max="1" width="40.140625" style="0" customWidth="1"/>
    <col min="2" max="2" width="12.7109375" style="0" customWidth="1"/>
    <col min="3" max="4" width="16.7109375" style="0" customWidth="1"/>
  </cols>
  <sheetData>
    <row r="1" spans="1:4" ht="30" customHeight="1">
      <c r="A1" s="100" t="s">
        <v>66</v>
      </c>
      <c r="B1" s="100"/>
      <c r="C1" s="100"/>
      <c r="D1" s="100"/>
    </row>
    <row r="2" spans="1:4" s="7" customFormat="1" ht="18" customHeight="1" thickBot="1">
      <c r="A2"/>
      <c r="B2"/>
      <c r="C2"/>
      <c r="D2"/>
    </row>
    <row r="3" spans="1:4" ht="45" customHeight="1">
      <c r="A3" s="29" t="s">
        <v>25</v>
      </c>
      <c r="B3" s="27" t="s">
        <v>51</v>
      </c>
      <c r="C3" s="27" t="s">
        <v>38</v>
      </c>
      <c r="D3" s="28" t="s">
        <v>37</v>
      </c>
    </row>
    <row r="4" spans="1:4" ht="18" customHeight="1">
      <c r="A4" s="72" t="s">
        <v>13</v>
      </c>
      <c r="B4" s="73">
        <v>80</v>
      </c>
      <c r="C4" s="80"/>
      <c r="D4" s="77">
        <f>$C4*1.21</f>
        <v>0</v>
      </c>
    </row>
    <row r="5" spans="1:4" ht="18" customHeight="1">
      <c r="A5" s="72" t="s">
        <v>26</v>
      </c>
      <c r="B5" s="73">
        <v>300</v>
      </c>
      <c r="C5" s="80"/>
      <c r="D5" s="77">
        <f aca="true" t="shared" si="0" ref="D5:D23">$C5*1.21</f>
        <v>0</v>
      </c>
    </row>
    <row r="6" spans="1:4" ht="18" customHeight="1">
      <c r="A6" s="72" t="s">
        <v>27</v>
      </c>
      <c r="B6" s="73">
        <v>60</v>
      </c>
      <c r="C6" s="80"/>
      <c r="D6" s="77">
        <f t="shared" si="0"/>
        <v>0</v>
      </c>
    </row>
    <row r="7" spans="1:4" ht="18" customHeight="1">
      <c r="A7" s="72" t="s">
        <v>14</v>
      </c>
      <c r="B7" s="73">
        <v>25</v>
      </c>
      <c r="C7" s="80"/>
      <c r="D7" s="77">
        <f t="shared" si="0"/>
        <v>0</v>
      </c>
    </row>
    <row r="8" spans="1:4" ht="18" customHeight="1">
      <c r="A8" s="72" t="s">
        <v>15</v>
      </c>
      <c r="B8" s="73">
        <v>25</v>
      </c>
      <c r="C8" s="80"/>
      <c r="D8" s="77">
        <f t="shared" si="0"/>
        <v>0</v>
      </c>
    </row>
    <row r="9" spans="1:4" ht="18" customHeight="1">
      <c r="A9" s="72" t="s">
        <v>28</v>
      </c>
      <c r="B9" s="73">
        <v>30</v>
      </c>
      <c r="C9" s="80"/>
      <c r="D9" s="77">
        <f t="shared" si="0"/>
        <v>0</v>
      </c>
    </row>
    <row r="10" spans="1:4" ht="18" customHeight="1">
      <c r="A10" s="72" t="s">
        <v>16</v>
      </c>
      <c r="B10" s="73">
        <v>120</v>
      </c>
      <c r="C10" s="80"/>
      <c r="D10" s="77">
        <f t="shared" si="0"/>
        <v>0</v>
      </c>
    </row>
    <row r="11" spans="1:4" ht="18" customHeight="1">
      <c r="A11" s="72" t="s">
        <v>17</v>
      </c>
      <c r="B11" s="73">
        <v>150</v>
      </c>
      <c r="C11" s="80"/>
      <c r="D11" s="77">
        <f t="shared" si="0"/>
        <v>0</v>
      </c>
    </row>
    <row r="12" spans="1:4" ht="18" customHeight="1">
      <c r="A12" s="72" t="s">
        <v>29</v>
      </c>
      <c r="B12" s="73">
        <v>140</v>
      </c>
      <c r="C12" s="80"/>
      <c r="D12" s="77">
        <f t="shared" si="0"/>
        <v>0</v>
      </c>
    </row>
    <row r="13" spans="1:4" ht="18" customHeight="1">
      <c r="A13" s="72" t="s">
        <v>30</v>
      </c>
      <c r="B13" s="73">
        <v>70</v>
      </c>
      <c r="C13" s="80"/>
      <c r="D13" s="77">
        <f t="shared" si="0"/>
        <v>0</v>
      </c>
    </row>
    <row r="14" spans="1:4" ht="30" customHeight="1">
      <c r="A14" s="72" t="s">
        <v>18</v>
      </c>
      <c r="B14" s="74">
        <v>64</v>
      </c>
      <c r="C14" s="80"/>
      <c r="D14" s="78">
        <f t="shared" si="0"/>
        <v>0</v>
      </c>
    </row>
    <row r="15" spans="1:4" ht="18" customHeight="1">
      <c r="A15" s="72" t="s">
        <v>31</v>
      </c>
      <c r="B15" s="73">
        <v>77</v>
      </c>
      <c r="C15" s="80"/>
      <c r="D15" s="77">
        <f t="shared" si="0"/>
        <v>0</v>
      </c>
    </row>
    <row r="16" spans="1:4" ht="30" customHeight="1">
      <c r="A16" s="72" t="s">
        <v>32</v>
      </c>
      <c r="B16" s="74">
        <v>47</v>
      </c>
      <c r="C16" s="80"/>
      <c r="D16" s="78">
        <f t="shared" si="0"/>
        <v>0</v>
      </c>
    </row>
    <row r="17" spans="1:4" ht="18" customHeight="1">
      <c r="A17" s="72" t="s">
        <v>21</v>
      </c>
      <c r="B17" s="73">
        <v>100</v>
      </c>
      <c r="C17" s="80"/>
      <c r="D17" s="77">
        <f t="shared" si="0"/>
        <v>0</v>
      </c>
    </row>
    <row r="18" spans="1:4" ht="18" customHeight="1">
      <c r="A18" s="72" t="s">
        <v>22</v>
      </c>
      <c r="B18" s="73">
        <v>40</v>
      </c>
      <c r="C18" s="80"/>
      <c r="D18" s="77">
        <f t="shared" si="0"/>
        <v>0</v>
      </c>
    </row>
    <row r="19" spans="1:4" ht="18" customHeight="1">
      <c r="A19" s="72" t="s">
        <v>33</v>
      </c>
      <c r="B19" s="73">
        <v>200</v>
      </c>
      <c r="C19" s="80"/>
      <c r="D19" s="77">
        <f t="shared" si="0"/>
        <v>0</v>
      </c>
    </row>
    <row r="20" spans="1:4" ht="18" customHeight="1">
      <c r="A20" s="72" t="s">
        <v>34</v>
      </c>
      <c r="B20" s="73">
        <v>100</v>
      </c>
      <c r="C20" s="80"/>
      <c r="D20" s="77">
        <f t="shared" si="0"/>
        <v>0</v>
      </c>
    </row>
    <row r="21" spans="1:4" ht="18" customHeight="1">
      <c r="A21" s="72" t="s">
        <v>19</v>
      </c>
      <c r="B21" s="73">
        <v>40</v>
      </c>
      <c r="C21" s="80"/>
      <c r="D21" s="77">
        <f t="shared" si="0"/>
        <v>0</v>
      </c>
    </row>
    <row r="22" spans="1:4" ht="18" customHeight="1">
      <c r="A22" s="72" t="s">
        <v>35</v>
      </c>
      <c r="B22" s="73">
        <v>140</v>
      </c>
      <c r="C22" s="80"/>
      <c r="D22" s="77">
        <f t="shared" si="0"/>
        <v>0</v>
      </c>
    </row>
    <row r="23" spans="1:4" ht="18" customHeight="1">
      <c r="A23" s="72" t="s">
        <v>20</v>
      </c>
      <c r="B23" s="73">
        <v>80</v>
      </c>
      <c r="C23" s="80"/>
      <c r="D23" s="77">
        <f t="shared" si="0"/>
        <v>0</v>
      </c>
    </row>
    <row r="24" spans="1:4" ht="18" customHeight="1" thickBot="1">
      <c r="A24" s="75" t="s">
        <v>36</v>
      </c>
      <c r="B24" s="76">
        <v>200</v>
      </c>
      <c r="C24" s="81"/>
      <c r="D24" s="79">
        <f>$C24*1.21</f>
        <v>0</v>
      </c>
    </row>
    <row r="25" spans="1:4" ht="18" customHeight="1" thickBot="1">
      <c r="A25" s="32" t="s">
        <v>39</v>
      </c>
      <c r="B25" s="33"/>
      <c r="C25" s="82">
        <f>SUM(C4:C24)</f>
        <v>0</v>
      </c>
      <c r="D25" s="34">
        <f>SUM(D4:D24)</f>
        <v>0</v>
      </c>
    </row>
    <row r="26" spans="1:4" ht="18" customHeight="1">
      <c r="A26" s="37" t="s">
        <v>62</v>
      </c>
      <c r="B26" s="35"/>
      <c r="C26" s="83"/>
      <c r="D26" s="38">
        <v>21</v>
      </c>
    </row>
    <row r="27" spans="1:4" ht="21" customHeight="1" thickBot="1">
      <c r="A27" s="30" t="s">
        <v>61</v>
      </c>
      <c r="B27" s="31"/>
      <c r="C27" s="84">
        <f>$C$25/$D$26</f>
        <v>0</v>
      </c>
      <c r="D27" s="36">
        <f>$D$25/$D$26</f>
        <v>0</v>
      </c>
    </row>
    <row r="28" ht="15" customHeight="1"/>
    <row r="29" ht="15" customHeight="1"/>
    <row r="30" spans="1:4" ht="25.5" customHeight="1">
      <c r="A30" s="101" t="s">
        <v>23</v>
      </c>
      <c r="B30" s="101"/>
      <c r="C30" s="101"/>
      <c r="D30" s="101"/>
    </row>
    <row r="31" spans="1:2" ht="15" customHeight="1">
      <c r="A31" s="5" t="s">
        <v>24</v>
      </c>
      <c r="B31" s="6"/>
    </row>
    <row r="32" ht="15" customHeight="1"/>
    <row r="33" ht="15" customHeight="1"/>
    <row r="34" ht="15" customHeight="1"/>
    <row r="35" ht="15" customHeight="1"/>
    <row r="36" ht="9" customHeight="1"/>
    <row r="37" ht="15" customHeight="1"/>
    <row r="38" ht="11.25" customHeight="1"/>
    <row r="39" ht="14.25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</sheetData>
  <sheetProtection password="CA7D" sheet="1" objects="1" scenarios="1" selectLockedCells="1"/>
  <mergeCells count="2">
    <mergeCell ref="A1:D1"/>
    <mergeCell ref="A30:D30"/>
  </mergeCells>
  <dataValidations count="1">
    <dataValidation type="whole" operator="greaterThan" allowBlank="1" showInputMessage="1" showErrorMessage="1" prompt="Uveďte cenu rekvalifikačního kurzu v celých korunách." errorTitle="Chybné zadání!" error="Zadejte cenu rekvalifikačního kurzu v celých korunách." sqref="C4:C24">
      <formula1>0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Header>&amp;L&amp;G&amp;R&amp;"-,Kurzíva"&amp;9Příloha č. 1b Zadávací dokumentace II</oddHeader>
    <oddFooter>&amp;L&amp;8----------------------------------------------------
&amp;"-,Tučné"Příležitost dělá(t) zaměstnance   CZ.1.04/2.1.00/70.00051&amp;"-,Obyčejné"
Tento projekt je financován z prostředků ESF prostřednictvím OP LZZ a státního rozpočtu ČR.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norysoval</dc:creator>
  <cp:keywords/>
  <dc:description/>
  <cp:lastModifiedBy>norysoval</cp:lastModifiedBy>
  <cp:lastPrinted>2014-02-11T09:55:19Z</cp:lastPrinted>
  <dcterms:created xsi:type="dcterms:W3CDTF">2013-09-12T11:44:01Z</dcterms:created>
  <dcterms:modified xsi:type="dcterms:W3CDTF">2014-02-11T09:56:54Z</dcterms:modified>
  <cp:category/>
  <cp:version/>
  <cp:contentType/>
  <cp:contentStatus/>
</cp:coreProperties>
</file>