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filterPrivacy="1"/>
  <bookViews>
    <workbookView xWindow="0" yWindow="0" windowWidth="20490" windowHeight="7905" activeTab="1"/>
  </bookViews>
  <sheets>
    <sheet name="Sluzby_specialistu" sheetId="1" r:id="rId1"/>
    <sheet name="Dilci_projekty" sheetId="2" r:id="rId2"/>
    <sheet name="Celkova_nabidkova_cena" sheetId="3" r:id="rId3"/>
  </sheets>
  <definedNames>
    <definedName name="Text10" localSheetId="1">'Dilci_projekty'!$F$16</definedName>
    <definedName name="Text100" localSheetId="1">'Dilci_projekty'!#REF!</definedName>
    <definedName name="Text101" localSheetId="1">'Dilci_projekty'!#REF!</definedName>
    <definedName name="Text102" localSheetId="1">'Dilci_projekty'!#REF!</definedName>
    <definedName name="Text103" localSheetId="1">'Dilci_projekty'!#REF!</definedName>
    <definedName name="Text104" localSheetId="1">'Dilci_projekty'!#REF!</definedName>
    <definedName name="Text108" localSheetId="1">'Dilci_projekty'!#REF!</definedName>
    <definedName name="Text109" localSheetId="1">'Dilci_projekty'!#REF!</definedName>
    <definedName name="Text110" localSheetId="1">'Dilci_projekty'!#REF!</definedName>
    <definedName name="Text111" localSheetId="1">'Dilci_projekty'!#REF!</definedName>
    <definedName name="Text112" localSheetId="1">'Dilci_projekty'!#REF!</definedName>
    <definedName name="Text114" localSheetId="0">'Sluzby_specialistu'!#REF!</definedName>
    <definedName name="Text115" localSheetId="0">'Sluzby_specialistu'!#REF!</definedName>
    <definedName name="Text117" localSheetId="0">'Sluzby_specialistu'!#REF!</definedName>
    <definedName name="Text118" localSheetId="0">'Sluzby_specialistu'!#REF!</definedName>
    <definedName name="Text119" localSheetId="0">'Sluzby_specialistu'!#REF!</definedName>
    <definedName name="Text120" localSheetId="0">'Sluzby_specialistu'!#REF!</definedName>
    <definedName name="Text121" localSheetId="0">'Sluzby_specialistu'!#REF!</definedName>
    <definedName name="Text122" localSheetId="0">'Sluzby_specialistu'!$E$6</definedName>
    <definedName name="Text123" localSheetId="0">'Sluzby_specialistu'!$E$8</definedName>
    <definedName name="Text125" localSheetId="0">'Sluzby_specialistu'!$E$9</definedName>
    <definedName name="Text126" localSheetId="0">'Sluzby_specialistu'!$E$10</definedName>
    <definedName name="Text127" localSheetId="0">'Sluzby_specialistu'!$E$11</definedName>
    <definedName name="Text128" localSheetId="0">'Sluzby_specialistu'!$E$12</definedName>
    <definedName name="Text129" localSheetId="0">'Sluzby_specialistu'!#REF!</definedName>
    <definedName name="Text13" localSheetId="1">'Dilci_projekty'!#REF!</definedName>
    <definedName name="Text14" localSheetId="1">'Dilci_projekty'!#REF!</definedName>
    <definedName name="Text15" localSheetId="1">'Dilci_projekty'!#REF!</definedName>
    <definedName name="Text16" localSheetId="1">'Dilci_projekty'!#REF!</definedName>
    <definedName name="Text17" localSheetId="1">'Dilci_projekty'!#REF!</definedName>
    <definedName name="Text19" localSheetId="1">'Dilci_projekty'!#REF!</definedName>
    <definedName name="Text2" localSheetId="1">'Dilci_projekty'!#REF!</definedName>
    <definedName name="Text20" localSheetId="1">'Dilci_projekty'!#REF!</definedName>
    <definedName name="Text21" localSheetId="1">'Dilci_projekty'!#REF!</definedName>
    <definedName name="Text22" localSheetId="1">'Dilci_projekty'!#REF!</definedName>
    <definedName name="Text23" localSheetId="1">'Dilci_projekty'!#REF!</definedName>
    <definedName name="Text3" localSheetId="1">'Dilci_projekty'!#REF!</definedName>
    <definedName name="Text30" localSheetId="1">'Dilci_projekty'!#REF!</definedName>
    <definedName name="Text31" localSheetId="1">'Dilci_projekty'!#REF!</definedName>
    <definedName name="Text32" localSheetId="1">'Dilci_projekty'!#REF!</definedName>
    <definedName name="Text33" localSheetId="1">'Dilci_projekty'!#REF!</definedName>
    <definedName name="Text34" localSheetId="1">'Dilci_projekty'!#REF!</definedName>
    <definedName name="Text4" localSheetId="1">'Dilci_projekty'!#REF!</definedName>
    <definedName name="Text41" localSheetId="1">'Dilci_projekty'!#REF!</definedName>
    <definedName name="Text42" localSheetId="1">'Dilci_projekty'!#REF!</definedName>
    <definedName name="Text43" localSheetId="1">'Dilci_projekty'!#REF!</definedName>
    <definedName name="Text44" localSheetId="1">'Dilci_projekty'!#REF!</definedName>
    <definedName name="Text45" localSheetId="1">'Dilci_projekty'!#REF!</definedName>
    <definedName name="Text5" localSheetId="1">'Dilci_projekty'!#REF!</definedName>
    <definedName name="Text51" localSheetId="1">'Dilci_projekty'!#REF!</definedName>
    <definedName name="Text52" localSheetId="1">'Dilci_projekty'!#REF!</definedName>
    <definedName name="Text54" localSheetId="1">'Dilci_projekty'!#REF!</definedName>
    <definedName name="Text55" localSheetId="1">'Dilci_projekty'!#REF!</definedName>
    <definedName name="Text56" localSheetId="1">'Dilci_projekty'!#REF!</definedName>
    <definedName name="Text57" localSheetId="1">'Dilci_projekty'!#REF!</definedName>
    <definedName name="Text58" localSheetId="1">'Dilci_projekty'!#REF!</definedName>
    <definedName name="Text6" localSheetId="1">'Dilci_projekty'!#REF!</definedName>
    <definedName name="Text64" localSheetId="1">'Dilci_projekty'!#REF!</definedName>
    <definedName name="Text65" localSheetId="1">'Dilci_projekty'!#REF!</definedName>
    <definedName name="Text67" localSheetId="1">'Dilci_projekty'!#REF!</definedName>
    <definedName name="Text68" localSheetId="1">'Dilci_projekty'!#REF!</definedName>
    <definedName name="Text69" localSheetId="1">'Dilci_projekty'!#REF!</definedName>
    <definedName name="Text7" localSheetId="1">'Dilci_projekty'!#REF!</definedName>
    <definedName name="Text70" localSheetId="1">'Dilci_projekty'!#REF!</definedName>
    <definedName name="Text71" localSheetId="1">'Dilci_projekty'!#REF!</definedName>
    <definedName name="Text79" localSheetId="1">'Dilci_projekty'!#REF!</definedName>
    <definedName name="Text8" localSheetId="1">'Dilci_projekty'!$D$16</definedName>
    <definedName name="Text80" localSheetId="1">'Dilci_projekty'!#REF!</definedName>
    <definedName name="Text81" localSheetId="1">'Dilci_projekty'!#REF!</definedName>
    <definedName name="Text82" localSheetId="1">'Dilci_projekty'!#REF!</definedName>
    <definedName name="Text83" localSheetId="1">'Dilci_projekty'!#REF!</definedName>
    <definedName name="Text86" localSheetId="1">'Dilci_projekty'!#REF!</definedName>
    <definedName name="Text87" localSheetId="1">'Dilci_projekty'!#REF!</definedName>
    <definedName name="Text88" localSheetId="1">'Dilci_projekty'!#REF!</definedName>
    <definedName name="Text89" localSheetId="1">'Dilci_projekty'!#REF!</definedName>
    <definedName name="Text9" localSheetId="1">'Dilci_projekty'!$E$16</definedName>
    <definedName name="Text90" localSheetId="1">'Dilci_projekty'!#REF!</definedName>
    <definedName name="Text93" localSheetId="1">'Dilci_projekty'!#REF!</definedName>
    <definedName name="Text94" localSheetId="1">'Dilci_projekty'!#REF!</definedName>
    <definedName name="Text95" localSheetId="1">'Dilci_projekty'!#REF!</definedName>
    <definedName name="Text96" localSheetId="1">'Dilci_projekty'!#REF!</definedName>
    <definedName name="Text97" localSheetId="1">'Dilci_projekty'!#REF!</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<sst xmlns="http://schemas.openxmlformats.org/spreadsheetml/2006/main" count="219" uniqueCount="147">
  <si>
    <t>a</t>
  </si>
  <si>
    <t>b</t>
  </si>
  <si>
    <t>c</t>
  </si>
  <si>
    <t>Cena za hodinu</t>
  </si>
  <si>
    <t>Předpis výpočtu</t>
  </si>
  <si>
    <t>Kč bez DPH</t>
  </si>
  <si>
    <t>Kč s DPH</t>
  </si>
  <si>
    <t>Specialista/role</t>
  </si>
  <si>
    <t>Typ výstupu</t>
  </si>
  <si>
    <t>Ceny aktualizace el. provozní dokumentace (ePD) a dohledových systémů MPSV (post-projektová změna)</t>
  </si>
  <si>
    <t>Aktualizace jednoho objektu v ePD MPSV (provozní, dokladační, majetkový)</t>
  </si>
  <si>
    <t>Cena za jednu položku/objekt</t>
  </si>
  <si>
    <t>Aktualizace jednoho objektu v dohledových systémech MPSV (zařízení, systém, spojnice...)</t>
  </si>
  <si>
    <t>d</t>
  </si>
  <si>
    <t>e</t>
  </si>
  <si>
    <t>Cena realizace</t>
  </si>
  <si>
    <t>Cena HW a SW zahrnutého do předmětu plnění</t>
  </si>
  <si>
    <t>Celkové ceny za jednotlivé služby rozvoje KSI</t>
  </si>
  <si>
    <t>Datová centra</t>
  </si>
  <si>
    <t>Obměna nepodporovaného HW v DC</t>
  </si>
  <si>
    <t>Komunikační infrastruktura a WAN</t>
  </si>
  <si>
    <t>Systémová infrastruktura</t>
  </si>
  <si>
    <t>Bezpečnost</t>
  </si>
  <si>
    <t>Cena za projekční výstupy</t>
  </si>
  <si>
    <t>Optimalizace služby NTP</t>
  </si>
  <si>
    <t>Změna telekomunikačního operátora</t>
  </si>
  <si>
    <t>IDM - Náhrada současného řešení ISU (MIIS)</t>
  </si>
  <si>
    <t>Konsolidace serverů na ÚP ČR</t>
  </si>
  <si>
    <t>Evidence IT majetku a správy SW licencí</t>
  </si>
  <si>
    <t>Způsob publikace do internetu pomocí virtuálního prostředí - zabezpečený přístup k aplikacím</t>
  </si>
  <si>
    <t>Centrální systém testování odezvy WAN</t>
  </si>
  <si>
    <t>Rozvoj zastřešujícího monitoringu</t>
  </si>
  <si>
    <t>Ad-hoc testování odezvy WAN</t>
  </si>
  <si>
    <t>f</t>
  </si>
  <si>
    <t>Nasazení procesů pro SOC</t>
  </si>
  <si>
    <t>Upgrade FW soustavy (interní)</t>
  </si>
  <si>
    <t xml:space="preserve">Projektová dokumentace zpracovaná specialistou: </t>
  </si>
  <si>
    <t>·         specialista pro oblast komunikační infrastruktury</t>
  </si>
  <si>
    <t>·         specialista pro oblast systémové infrastruktury</t>
  </si>
  <si>
    <t>·         specialista pro oblast technické bezpečnosti</t>
  </si>
  <si>
    <t>·         specialista pro oblast organizační bezpečnosti</t>
  </si>
  <si>
    <t>·         specialista pro oblast řízení IT služeb</t>
  </si>
  <si>
    <t>·         specialista pro oblast aplikací</t>
  </si>
  <si>
    <t>·         specialista pro oblast dohledu a vzdáleného řízení</t>
  </si>
  <si>
    <t>·         technik pro oblast komunikační infrastruktury</t>
  </si>
  <si>
    <t>·         technik pro oblast systémové infrastruktury</t>
  </si>
  <si>
    <t>·         technik pro oblast technické bezpečnosti</t>
  </si>
  <si>
    <t>·         technik pro oblast dohledu a vzdáleného řízení</t>
  </si>
  <si>
    <t>·         administrativní pracovník</t>
  </si>
  <si>
    <t>Součet cen ve sloupcích „b“ + „c“ + "d" (NEVYPLŇUJTE)</t>
  </si>
  <si>
    <t>Cena ze sloupce „e“ + DPH (NEVYLŇUJTE)</t>
  </si>
  <si>
    <t>Globální analýza měnících se požadavků na KI a návrh efektivního zajištění souladu služeb poskytovaných KI</t>
  </si>
  <si>
    <t>Redesign zálohování ve WAN</t>
  </si>
  <si>
    <t>Vytvoření systému infrastrukturní autentizace</t>
  </si>
  <si>
    <t>Náhrada internetových loadbalancerů</t>
  </si>
  <si>
    <t>sloupec „c“x sazba DPH</t>
  </si>
  <si>
    <t>sloupec „b“ x sloupec "c"</t>
  </si>
  <si>
    <t>sloupec „e“x sazba DPH</t>
  </si>
  <si>
    <t>Vybudování komunikační infrastruktury pro nové datové centrum</t>
  </si>
  <si>
    <t>Systém přístupu uživatelů k síťovým prvkům</t>
  </si>
  <si>
    <t>Propojení nového DC pomocí DWDM technologie</t>
  </si>
  <si>
    <t>Virtualizace serverů v demilitarizované zóně (DMZ)</t>
  </si>
  <si>
    <t>Zajištění VPN přístupu servisních organizací</t>
  </si>
  <si>
    <t>Zvýšení odolnosti centrálního systému služeb DNS, DHCP, IPAM</t>
  </si>
  <si>
    <t>Upgrade serverů s nepodporovaným operačním systémem (Windows + Linux)</t>
  </si>
  <si>
    <t>Implementace IPv6 v DC MPSV</t>
  </si>
  <si>
    <t>Redesign load-balancingu  a SSL off-loadingu v DC MPSV</t>
  </si>
  <si>
    <t>Redesign centrálních DC přepínačů (vč. dodávky HW)</t>
  </si>
  <si>
    <t>Facility management</t>
  </si>
  <si>
    <t>Automatizace poskytování KI v DC</t>
  </si>
  <si>
    <t>Logické oddělení managementu aktivních prvků, datového provozu a řídícího provozu pro virtualizační platformu</t>
  </si>
  <si>
    <t>Implementace šifrování ve WAN MPSV</t>
  </si>
  <si>
    <t>Unifikace IP VPN ve WAN MPSV</t>
  </si>
  <si>
    <t>Systém pro discovery sítě</t>
  </si>
  <si>
    <t>Mobilita uživatelů - bezdrátové připojení do KI MPSV</t>
  </si>
  <si>
    <t>Profylaxe KI v DC a WAN MPSV</t>
  </si>
  <si>
    <t>SNMP moduly do UPSek (bez dodávky HW)</t>
  </si>
  <si>
    <t>IPv6 adresní plán WAN</t>
  </si>
  <si>
    <t>Implementace IPv6 ve WAN síti MPSV</t>
  </si>
  <si>
    <t>Akcelerace ve WAN síti</t>
  </si>
  <si>
    <t xml:space="preserve"> - Pilot</t>
  </si>
  <si>
    <t xml:space="preserve"> - Plošné nasazení</t>
  </si>
  <si>
    <t>Audit ACL ve WAN</t>
  </si>
  <si>
    <t>Migrace KI DC do nové lokality</t>
  </si>
  <si>
    <t>Obměna nepodporovaného HW ve WAN</t>
  </si>
  <si>
    <t>Migrace active directory (AD), MS Exchange, Certifikační autority (CA) do vlastních datových center – bez součinnosti současného dodavatele</t>
  </si>
  <si>
    <t>Migrace active directory (AD), MS Exchange, Certifikační autority (CA) do vlastních datových center – se součinností současného dodavatele</t>
  </si>
  <si>
    <t>Monitorování Infrastruktury AD a poštovního systému</t>
  </si>
  <si>
    <t>Customizace dohledu AD infrastruktury pro lokální správce</t>
  </si>
  <si>
    <t>Centrální patch management pro servery</t>
  </si>
  <si>
    <t>Správa koncových stanic MPSV a ÚP ČR</t>
  </si>
  <si>
    <t>Upgrade videokonferencí</t>
  </si>
  <si>
    <t>Virtualizace kiosků ÚP ČR</t>
  </si>
  <si>
    <t xml:space="preserve"> - Plošné nasazení zabezpečeného přístup k aplikacím</t>
  </si>
  <si>
    <t>Přechod na Window 8.1</t>
  </si>
  <si>
    <t>Přechod serverů z MS W. 2008 Server R2 na W. 2012 Server</t>
  </si>
  <si>
    <t>Konsolidace ochrany Emailu (Antivir, Antispam)</t>
  </si>
  <si>
    <t>Rozvoj zálohování na velkých pracovištích L4</t>
  </si>
  <si>
    <t>Archivace elektronické pošty</t>
  </si>
  <si>
    <t>Systému pro pokročilou detekci průniků  IDS /IPS</t>
  </si>
  <si>
    <t>Zabezpečení dat na PC a mobilních zařízeních</t>
  </si>
  <si>
    <t>Nasazení systému ochrany důvěrnosti dat (DLP) + Klasifikace dat MPSV</t>
  </si>
  <si>
    <t>Filtrování internetového provozu</t>
  </si>
  <si>
    <t>Ochrana proti DDOS útokům</t>
  </si>
  <si>
    <t>Zabezpečení fyzického přístupu do počítačové sítě</t>
  </si>
  <si>
    <t>Nasazení Mobile Device Management(MDM)</t>
  </si>
  <si>
    <t>Bezpečnostní standardy SI</t>
  </si>
  <si>
    <t>Konsolidace AVO pro stanice a servery</t>
  </si>
  <si>
    <t>SOC - SIEM a bezpečnostní Flow monitoring vč. provozu služby na 2 roky</t>
  </si>
  <si>
    <t>Systém pro detekci pokročilého malware (antibot, 0.day malware,…)</t>
  </si>
  <si>
    <t>Zálohování stanic - PILOT pro 500 uživatelů</t>
  </si>
  <si>
    <t xml:space="preserve">Náhrada TMG </t>
  </si>
  <si>
    <t>Využití MS licencí pro kolaborační systém a integrace s videokonferencí</t>
  </si>
  <si>
    <t>CELKOVÁ CENA ZA ČINNOSTI SPECIALISTŮ ODBORNÝCH PROFESÍ</t>
  </si>
  <si>
    <t>CELKOVÁ CENA ZA ZPRACOVÁNÍ PROJEKČNÍCH VÝSTUPŮ (VYUŽITÍ SPECIALISTŮ)</t>
  </si>
  <si>
    <t>CELKOVÁ CENA ZA AKTUALIZACE EL. PROVOZNÍ DOKUMENTACE A DOHLEDOVÝCH SYSTÉMŮ MPSV</t>
  </si>
  <si>
    <t>Kč s DPH (21 %)</t>
  </si>
  <si>
    <t>Rekognoskace aktuálního stavu UPS pro síťové prvky v DC a WAN MPSV</t>
  </si>
  <si>
    <t>CENA CELKEM ZA POŽADOVANÉ DÍLČÍ PROJEKTY</t>
  </si>
  <si>
    <t>Virtualizace stanic MPSV/ÚP ČR</t>
  </si>
  <si>
    <t>TABULKA CELKOVÉ NABÍDKOVÉ CENY</t>
  </si>
  <si>
    <t>Oblast Plnění dle Rámcové smlouvy</t>
  </si>
  <si>
    <t>Cena celkem za příslušnou oblast Plnění dle RS v Kč bez DPH</t>
  </si>
  <si>
    <t>Cena celkem za příslušnou oblast Plnění dle RS v Kč včetně DPH</t>
  </si>
  <si>
    <t>Služby specialistů - odborné profese</t>
  </si>
  <si>
    <t>Služby specialistů - projekční výstupy</t>
  </si>
  <si>
    <t>Služby aktualizace</t>
  </si>
  <si>
    <t>Služby rozvoje - dílčí projekty</t>
  </si>
  <si>
    <t xml:space="preserve">CELKOVÁ NABÍDKOVÁ CENA </t>
  </si>
  <si>
    <t>·         hlavní projektový manažer</t>
  </si>
  <si>
    <t>·         hlavní architekt</t>
  </si>
  <si>
    <t>·         specialista pro oblast aplikační bezpečnosti</t>
  </si>
  <si>
    <t xml:space="preserve">Ceny specialistů odborných profesí </t>
  </si>
  <si>
    <t xml:space="preserve">Ceny zpracování projekčních výstupů (využití specialistů) </t>
  </si>
  <si>
    <r>
      <t xml:space="preserve">Ceny za požadované dílčí projekty rozvoje KSI </t>
    </r>
  </si>
  <si>
    <t>Předpokládaný rozsah čerpání (v hod) *</t>
  </si>
  <si>
    <t>Celkem (předpokládané čerpání) *</t>
  </si>
  <si>
    <t>Předpokládané množství *</t>
  </si>
  <si>
    <t>Celkem (předpokládané množství)*</t>
  </si>
  <si>
    <r>
      <t>* - Položka "</t>
    </r>
    <r>
      <rPr>
        <i/>
        <sz val="9"/>
        <color theme="1"/>
        <rFont val="Calibri"/>
        <family val="2"/>
        <scheme val="minor"/>
      </rPr>
      <t>Předpokládané množství</t>
    </r>
    <r>
      <rPr>
        <sz val="9"/>
        <color theme="1"/>
        <rFont val="Calibri"/>
        <family val="2"/>
        <scheme val="minor"/>
      </rPr>
      <t>" a položka "</t>
    </r>
    <r>
      <rPr>
        <i/>
        <sz val="9"/>
        <color theme="1"/>
        <rFont val="Calibri"/>
        <family val="2"/>
        <scheme val="minor"/>
      </rPr>
      <t>Celkem (předpokládané množství)</t>
    </r>
    <r>
      <rPr>
        <sz val="9"/>
        <color theme="1"/>
        <rFont val="Calibri"/>
        <family val="2"/>
        <scheme val="minor"/>
      </rPr>
      <t>"  jsou položky, které byly zadavatele stanoveny v souladu s čl. 6 zadávací dokumentace za účelem získání porovnatelných nabídek uchazečů. Skutečný počet jednotek uvedených položek, který bude v rámci realizace veřejné zakázky zadavatelem skutečně odebrán, bude záviset na aktuálních potřebách zadavatele. Celkový počet zadavatelem odebraných jednotek (a v návaznosti na něj rovněž celková cena z odebraný počet jednotek) v průběhu platnosti a účinnosti Rámcové smlouvy se tak může od předpokládaného počtu jednotek lišit, tj. může být nižší či vyšší, než zadavatelem předpokládaný počet, popř. zadavatel některé položky nemusí odebrat vůbec. Položka "Předpokládané množství" a položka "Celkem (předpokládané množství)" jsou položky, které jsou relevantní  výhradně pro účely zadávacího řízení a hodnocní nabídek v tomto zadávacím řízení. Pro účely rámcové smlouvy a plnění na základě uzavřené rámcové smlouvy jsou relevantními výhradně jednotkové ceny uvedené ve žlutě podbarvených polích.</t>
    </r>
  </si>
  <si>
    <t xml:space="preserve"> - Pilot nasazení zabezpečeného přístup k aplikacím</t>
  </si>
  <si>
    <t>Vytvoření vnitřních řídících dokumentů</t>
  </si>
  <si>
    <t>Konsolidace serverů v datových centrech</t>
  </si>
  <si>
    <t>Migrace Ethernet spojnic na IP VPN, nasazení šifrování, redukce počtu směrovačů</t>
  </si>
  <si>
    <t>Řízení přístupu k datovým zdrojům podle rolí (vč. relevantní obměny HW)</t>
  </si>
  <si>
    <t>Centrální ovládání komunikační infrastruktury ve WAN MPSV</t>
  </si>
  <si>
    <t>Nasazení  Aplikační FW soustavy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</si>
</sst>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Kč&quot;_-;\-* #,##0.00\ &quot;Kč&quot;_-;_-* &quot;-&quot;??\ &quot;Kč&quot;_-;_-@_-"/>
    <numFmt numFmtId="164" formatCode="_-* #,##0\ &quot;Kč&quot;_-;\-* #,##0\ &quot;Kč&quot;_-;_-* &quot;-&quot;??\ &quot;Kč&quot;_-;_-@_-"/>
    <numFmt numFmtId="165" formatCode="#,##0.00_ ;\-#,##0.00\ "/>
  </numFmts>
  <fonts count="17">
    <font>
      <sz val="11"/>
      <color theme="1"/>
      <name val="Calibri"/>
      <family val="2"/>
      <scheme val="minor"/>
    </font>
    <font>
      <sz val="10"/>
      <name val="Arial"/>
      <family val="2"/>
    </font>
    <font>
      <b/>
      <sz val="14"/>
      <color theme="1"/>
      <name val="Calibri"/>
      <family val="2"/>
      <scheme val="minor"/>
    </font>
    <font>
      <sz val="12"/>
      <color theme="1"/>
      <name val="Calibri"/>
      <family val="2"/>
      <scheme val="minor"/>
    </font>
    <font>
      <i/>
      <sz val="11"/>
      <color theme="1"/>
      <name val="Calibri"/>
      <family val="2"/>
      <scheme val="minor"/>
    </font>
    <font>
      <i/>
      <sz val="10"/>
      <color theme="1"/>
      <name val="Calibri"/>
      <family val="2"/>
      <scheme val="minor"/>
    </font>
    <font>
      <sz val="10"/>
      <color theme="1"/>
      <name val="Arial"/>
      <family val="2"/>
    </font>
    <font>
      <b/>
      <sz val="10"/>
      <color rgb="FF000000"/>
      <name val="Calibri"/>
      <family val="2"/>
      <scheme val="minor"/>
    </font>
    <font>
      <sz val="11"/>
      <name val="Calibri"/>
      <family val="2"/>
      <scheme val="minor"/>
    </font>
    <font>
      <i/>
      <sz val="11"/>
      <name val="Calibri"/>
      <family val="2"/>
      <scheme val="minor"/>
    </font>
    <font>
      <b/>
      <sz val="11"/>
      <color theme="1"/>
      <name val="Calibri"/>
      <family val="2"/>
      <scheme val="minor"/>
    </font>
    <font>
      <b/>
      <sz val="10"/>
      <color theme="1"/>
      <name val="Calibri"/>
      <family val="2"/>
      <scheme val="minor"/>
    </font>
    <font>
      <b/>
      <sz val="11"/>
      <color rgb="FFFF0000"/>
      <name val="Calibri"/>
      <family val="2"/>
      <scheme val="minor"/>
    </font>
    <font>
      <sz val="14"/>
      <color theme="1"/>
      <name val="Calibri"/>
      <family val="2"/>
      <scheme val="minor"/>
    </font>
    <font>
      <sz val="11"/>
      <color theme="1"/>
      <name val="Calibri"/>
      <family val="2"/>
    </font>
    <font>
      <sz val="9"/>
      <color theme="1"/>
      <name val="Calibri"/>
      <family val="2"/>
      <scheme val="minor"/>
    </font>
    <font>
      <i/>
      <sz val="9"/>
      <color theme="1"/>
      <name val="Calibri"/>
      <family val="2"/>
      <scheme val="minor"/>
    </font>
  </fonts>
  <fills count="13">
    <fill>
      <patternFill/>
    </fill>
    <fill>
      <patternFill patternType="gray125"/>
    </fill>
    <fill>
      <patternFill patternType="solid">
        <fgColor theme="0" tint="-0.24997000396251678"/>
        <bgColor indexed="64"/>
      </patternFill>
    </fill>
    <fill>
      <patternFill patternType="solid">
        <fgColor theme="9" tint="0.7999799847602844"/>
        <bgColor indexed="64"/>
      </patternFill>
    </fill>
    <fill>
      <patternFill patternType="solid">
        <fgColor rgb="FFFFFF00"/>
        <bgColor indexed="64"/>
      </patternFill>
    </fill>
    <fill>
      <patternFill patternType="solid">
        <fgColor rgb="FFEAF1DD"/>
        <bgColor indexed="64"/>
      </patternFill>
    </fill>
    <fill>
      <patternFill patternType="solid">
        <fgColor rgb="FFDBE5F1"/>
        <bgColor indexed="64"/>
      </patternFill>
    </fill>
    <fill>
      <patternFill patternType="solid">
        <fgColor rgb="FFD6E3BC"/>
        <bgColor indexed="64"/>
      </patternFill>
    </fill>
    <fill>
      <patternFill patternType="solid">
        <fgColor theme="0"/>
        <bgColor indexed="64"/>
      </patternFill>
    </fill>
    <fill>
      <patternFill patternType="solid">
        <fgColor rgb="FFE5DFEC"/>
        <bgColor indexed="64"/>
      </patternFill>
    </fill>
    <fill>
      <patternFill patternType="solid">
        <fgColor rgb="FFB8CCE4"/>
        <bgColor indexed="64"/>
      </patternFill>
    </fill>
    <fill>
      <patternFill patternType="solid">
        <fgColor theme="0" tint="-0.1499900072813034"/>
        <bgColor indexed="64"/>
      </patternFill>
    </fill>
    <fill>
      <patternFill patternType="solid">
        <fgColor rgb="FFCCC0D9"/>
        <bgColor indexed="64"/>
      </patternFill>
    </fill>
  </fills>
  <borders count="52">
    <border>
      <left/>
      <right/>
      <top/>
      <bottom/>
      <diagonal/>
    </border>
    <border>
      <left style="medium"/>
      <right style="thin"/>
      <top style="medium"/>
      <bottom style="medium"/>
    </border>
    <border>
      <left style="thin"/>
      <right style="thin"/>
      <top style="medium"/>
      <bottom style="medium"/>
    </border>
    <border>
      <left style="medium"/>
      <right style="thin"/>
      <top/>
      <bottom style="thin"/>
    </border>
    <border>
      <left style="medium"/>
      <right style="thin"/>
      <top style="thin"/>
      <bottom style="thin"/>
    </border>
    <border>
      <left style="medium"/>
      <right style="thin"/>
      <top style="thin"/>
      <bottom/>
    </border>
    <border>
      <left style="thin"/>
      <right style="medium"/>
      <top style="medium"/>
      <bottom style="medium"/>
    </border>
    <border>
      <left style="thin"/>
      <right style="thin"/>
      <top style="thin"/>
      <bottom/>
    </border>
    <border>
      <left style="thin"/>
      <right style="medium"/>
      <top style="thin"/>
      <bottom/>
    </border>
    <border>
      <left style="thin"/>
      <right style="thin"/>
      <top/>
      <bottom style="thin"/>
    </border>
    <border>
      <left/>
      <right style="medium">
        <color rgb="FF000000"/>
      </right>
      <top style="medium">
        <color rgb="FF000000"/>
      </top>
      <bottom style="medium">
        <color rgb="FF000000"/>
      </bottom>
    </border>
    <border>
      <left/>
      <right style="medium"/>
      <top/>
      <bottom style="medium">
        <color rgb="FF000000"/>
      </bottom>
    </border>
    <border>
      <left/>
      <right style="medium">
        <color rgb="FF000000"/>
      </right>
      <top style="medium">
        <color rgb="FF000000"/>
      </top>
      <bottom/>
    </border>
    <border>
      <left/>
      <right style="medium"/>
      <top/>
      <bottom/>
    </border>
    <border>
      <left style="thick">
        <color rgb="FF000000"/>
      </left>
      <right style="medium">
        <color rgb="FF000000"/>
      </right>
      <top/>
      <bottom style="medium">
        <color rgb="FF000000"/>
      </bottom>
    </border>
    <border>
      <left/>
      <right/>
      <top/>
      <bottom style="medium">
        <color rgb="FF000000"/>
      </bottom>
    </border>
    <border>
      <left style="medium"/>
      <right style="medium"/>
      <top style="medium"/>
      <bottom/>
    </border>
    <border>
      <left/>
      <right style="medium">
        <color rgb="FF000000"/>
      </right>
      <top style="medium"/>
      <bottom style="medium">
        <color rgb="FF000000"/>
      </bottom>
    </border>
    <border>
      <left/>
      <right style="medium"/>
      <top style="medium"/>
      <bottom style="medium">
        <color rgb="FF000000"/>
      </bottom>
    </border>
    <border>
      <left style="medium"/>
      <right style="medium"/>
      <top style="thin"/>
      <bottom style="medium">
        <color rgb="FF000000"/>
      </bottom>
    </border>
    <border>
      <left style="medium"/>
      <right style="medium"/>
      <top style="medium">
        <color rgb="FF000000"/>
      </top>
      <bottom style="medium">
        <color rgb="FF000000"/>
      </bottom>
    </border>
    <border>
      <left style="medium"/>
      <right style="medium"/>
      <top/>
      <bottom style="medium">
        <color rgb="FF000000"/>
      </bottom>
    </border>
    <border>
      <left style="thick">
        <color rgb="FF000000"/>
      </left>
      <right style="medium">
        <color rgb="FF000000"/>
      </right>
      <top/>
      <bottom/>
    </border>
    <border>
      <left style="medium"/>
      <right style="medium"/>
      <top/>
      <bottom/>
    </border>
    <border>
      <left style="medium"/>
      <right style="medium"/>
      <top style="medium"/>
      <bottom style="medium"/>
    </border>
    <border>
      <left style="medium"/>
      <right style="medium"/>
      <top style="medium"/>
      <bottom style="medium">
        <color rgb="FF000000"/>
      </bottom>
    </border>
    <border>
      <left style="thin"/>
      <right style="thin"/>
      <top style="medium"/>
      <bottom style="thin"/>
    </border>
    <border>
      <left style="thin"/>
      <right style="thin"/>
      <top style="thin"/>
      <bottom style="thin"/>
    </border>
    <border>
      <left/>
      <right style="medium">
        <color rgb="FF000000"/>
      </right>
      <top/>
      <bottom style="medium">
        <color rgb="FF000000"/>
      </bottom>
    </border>
    <border>
      <left/>
      <right style="thick">
        <color rgb="FF000000"/>
      </right>
      <top/>
      <bottom style="medium">
        <color rgb="FF000000"/>
      </bottom>
    </border>
    <border>
      <left style="thick">
        <color rgb="FF000000"/>
      </left>
      <right/>
      <top style="medium">
        <color rgb="FF000000"/>
      </top>
      <bottom style="medium">
        <color rgb="FF000000"/>
      </bottom>
    </border>
    <border>
      <left style="medium"/>
      <right style="thin"/>
      <top style="medium"/>
      <bottom style="thin"/>
    </border>
    <border>
      <left style="thin"/>
      <right style="medium"/>
      <top style="medium"/>
      <bottom style="thin"/>
    </border>
    <border>
      <left style="thin"/>
      <right style="medium"/>
      <top style="thin"/>
      <bottom style="thin"/>
    </border>
    <border>
      <left/>
      <right/>
      <top style="medium">
        <color rgb="FF000000"/>
      </top>
      <bottom style="medium">
        <color rgb="FF000000"/>
      </bottom>
    </border>
    <border>
      <left/>
      <right style="medium"/>
      <top style="medium">
        <color rgb="FF000000"/>
      </top>
      <bottom style="medium">
        <color rgb="FF000000"/>
      </bottom>
    </border>
    <border>
      <left style="thick">
        <color rgb="FF000000"/>
      </left>
      <right/>
      <top/>
      <bottom/>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style="medium"/>
      <right/>
      <top style="thin"/>
      <bottom style="thin"/>
    </border>
    <border>
      <left/>
      <right style="medium"/>
      <top style="thin"/>
      <bottom style="thin"/>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thick">
        <color rgb="FF000000"/>
      </left>
      <right/>
      <top style="medium">
        <color rgb="FF000000"/>
      </top>
      <bottom/>
    </border>
    <border>
      <left/>
      <right/>
      <top style="medium">
        <color rgb="FF000000"/>
      </top>
      <bottom/>
    </border>
    <border>
      <left/>
      <right style="thick">
        <color rgb="FF000000"/>
      </right>
      <top style="medium">
        <color rgb="FF000000"/>
      </top>
      <bottom/>
    </border>
    <border>
      <left style="medium">
        <color rgb="FF000000"/>
      </left>
      <right/>
      <top style="medium">
        <color rgb="FF000000"/>
      </top>
      <bottom style="medium">
        <color rgb="FF000000"/>
      </bottom>
    </border>
    <border>
      <left/>
      <right style="thick">
        <color rgb="FF000000"/>
      </right>
      <top style="medium">
        <color rgb="FF000000"/>
      </top>
      <bottom style="medium">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35">
    <xf numFmtId="0" fontId="0" fillId="0" borderId="0" xfId="0"/>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6" xfId="0" applyNumberFormat="1" applyFont="1" applyFill="1" applyBorder="1" applyAlignment="1">
      <alignment horizontal="center" vertical="center" wrapText="1"/>
    </xf>
    <xf numFmtId="4" fontId="0" fillId="3" borderId="7" xfId="0" applyNumberFormat="1" applyFill="1" applyBorder="1" applyAlignment="1">
      <alignment horizontal="center" vertical="center" wrapText="1"/>
    </xf>
    <xf numFmtId="4" fontId="0" fillId="3" borderId="8" xfId="0" applyNumberFormat="1" applyFill="1" applyBorder="1" applyAlignment="1">
      <alignment horizontal="center" vertical="center" wrapText="1"/>
    </xf>
    <xf numFmtId="4" fontId="14" fillId="3" borderId="9" xfId="0" applyNumberFormat="1" applyFont="1" applyFill="1" applyBorder="1" applyAlignment="1">
      <alignment horizontal="center" vertical="center" wrapText="1"/>
    </xf>
    <xf numFmtId="0" fontId="0" fillId="0" borderId="0" xfId="0" applyProtection="1">
      <protection locked="0"/>
    </xf>
    <xf numFmtId="4" fontId="0" fillId="4" borderId="10" xfId="0" applyNumberFormat="1" applyFont="1" applyFill="1" applyBorder="1" applyAlignment="1" applyProtection="1">
      <alignment horizontal="center" vertical="center" wrapText="1"/>
      <protection locked="0"/>
    </xf>
    <xf numFmtId="4" fontId="0" fillId="4" borderId="11" xfId="0" applyNumberFormat="1" applyFont="1" applyFill="1" applyBorder="1" applyAlignment="1" applyProtection="1">
      <alignment horizontal="center" vertical="center" wrapText="1"/>
      <protection locked="0"/>
    </xf>
    <xf numFmtId="4" fontId="0" fillId="4" borderId="12" xfId="0" applyNumberFormat="1" applyFont="1" applyFill="1" applyBorder="1" applyAlignment="1" applyProtection="1">
      <alignment horizontal="center" vertical="center" wrapText="1"/>
      <protection locked="0"/>
    </xf>
    <xf numFmtId="4" fontId="0" fillId="4" borderId="13" xfId="0" applyNumberFormat="1" applyFont="1" applyFill="1" applyBorder="1" applyAlignment="1" applyProtection="1">
      <alignment horizontal="center" vertical="center" wrapText="1"/>
      <protection locked="0"/>
    </xf>
    <xf numFmtId="44" fontId="0" fillId="0" borderId="0" xfId="0" applyNumberFormat="1" applyProtection="1">
      <protection locked="0"/>
    </xf>
    <xf numFmtId="44" fontId="0" fillId="0" borderId="0" xfId="20" applyFont="1" applyProtection="1">
      <protection locked="0"/>
    </xf>
    <xf numFmtId="0" fontId="0" fillId="0" borderId="0" xfId="0" applyProtection="1">
      <protection/>
    </xf>
    <xf numFmtId="0" fontId="4" fillId="5" borderId="14" xfId="0" applyFont="1" applyFill="1" applyBorder="1" applyAlignment="1" applyProtection="1">
      <alignment horizontal="center" vertical="center" wrapText="1"/>
      <protection/>
    </xf>
    <xf numFmtId="0" fontId="4" fillId="5" borderId="15" xfId="0" applyFont="1" applyFill="1" applyBorder="1" applyAlignment="1" applyProtection="1">
      <alignment horizontal="center" vertical="center" wrapText="1"/>
      <protection/>
    </xf>
    <xf numFmtId="0" fontId="4" fillId="5" borderId="16" xfId="0" applyFont="1" applyFill="1" applyBorder="1" applyAlignment="1" applyProtection="1">
      <alignment horizontal="center" vertical="center" wrapText="1"/>
      <protection/>
    </xf>
    <xf numFmtId="0" fontId="4" fillId="5" borderId="17" xfId="0" applyFont="1" applyFill="1" applyBorder="1" applyAlignment="1" applyProtection="1">
      <alignment horizontal="center" vertical="center" wrapText="1"/>
      <protection/>
    </xf>
    <xf numFmtId="0" fontId="4" fillId="5" borderId="18" xfId="0" applyFont="1" applyFill="1" applyBorder="1" applyAlignment="1" applyProtection="1">
      <alignment horizontal="center" vertical="center" wrapText="1"/>
      <protection/>
    </xf>
    <xf numFmtId="0" fontId="0" fillId="6" borderId="19" xfId="0" applyFont="1" applyFill="1" applyBorder="1" applyAlignment="1" applyProtection="1">
      <alignment horizontal="center" vertical="center" wrapText="1"/>
      <protection/>
    </xf>
    <xf numFmtId="0" fontId="4" fillId="7" borderId="20" xfId="0" applyFont="1" applyFill="1" applyBorder="1" applyAlignment="1" applyProtection="1">
      <alignment horizontal="center" vertical="center" wrapText="1"/>
      <protection/>
    </xf>
    <xf numFmtId="0" fontId="4" fillId="7" borderId="10" xfId="0" applyFont="1" applyFill="1" applyBorder="1" applyAlignment="1" applyProtection="1">
      <alignment horizontal="center" vertical="center" wrapText="1"/>
      <protection/>
    </xf>
    <xf numFmtId="0" fontId="4" fillId="7" borderId="11" xfId="0" applyFont="1" applyFill="1" applyBorder="1" applyAlignment="1" applyProtection="1">
      <alignment horizontal="center" vertical="center" wrapText="1"/>
      <protection/>
    </xf>
    <xf numFmtId="0" fontId="5" fillId="7" borderId="14" xfId="0" applyFont="1" applyFill="1" applyBorder="1" applyAlignment="1" applyProtection="1">
      <alignment horizontal="center" vertical="center" wrapText="1"/>
      <protection/>
    </xf>
    <xf numFmtId="0" fontId="6" fillId="0" borderId="15" xfId="0" applyFont="1" applyBorder="1" applyAlignment="1" applyProtection="1">
      <alignment horizontal="justify" vertical="center" wrapText="1"/>
      <protection/>
    </xf>
    <xf numFmtId="0" fontId="6" fillId="0" borderId="21" xfId="0" applyFont="1" applyBorder="1" applyAlignment="1" applyProtection="1">
      <alignment horizontal="center" vertical="center" wrapText="1"/>
      <protection/>
    </xf>
    <xf numFmtId="165" fontId="0" fillId="8" borderId="10" xfId="20" applyNumberFormat="1" applyFont="1" applyFill="1" applyBorder="1" applyAlignment="1" applyProtection="1">
      <alignment horizontal="center" vertical="center" wrapText="1"/>
      <protection/>
    </xf>
    <xf numFmtId="4" fontId="0" fillId="8" borderId="11" xfId="0" applyNumberFormat="1" applyFont="1" applyFill="1" applyBorder="1" applyAlignment="1" applyProtection="1">
      <alignment horizontal="center" vertical="center" wrapText="1"/>
      <protection/>
    </xf>
    <xf numFmtId="0" fontId="5" fillId="7" borderId="22" xfId="0" applyFont="1" applyFill="1" applyBorder="1" applyAlignment="1" applyProtection="1">
      <alignment horizontal="center" vertical="center" wrapText="1"/>
      <protection/>
    </xf>
    <xf numFmtId="0" fontId="6" fillId="0" borderId="0" xfId="0" applyFont="1" applyBorder="1" applyAlignment="1" applyProtection="1">
      <alignment horizontal="justify" vertical="center" wrapText="1"/>
      <protection/>
    </xf>
    <xf numFmtId="0" fontId="6" fillId="0" borderId="23" xfId="0" applyFont="1" applyBorder="1" applyAlignment="1" applyProtection="1">
      <alignment horizontal="center" vertical="center" wrapText="1"/>
      <protection/>
    </xf>
    <xf numFmtId="4" fontId="0" fillId="8" borderId="13" xfId="0" applyNumberFormat="1" applyFont="1" applyFill="1" applyBorder="1" applyAlignment="1" applyProtection="1">
      <alignment horizontal="center" vertical="center" wrapText="1"/>
      <protection/>
    </xf>
    <xf numFmtId="4" fontId="12" fillId="8" borderId="24" xfId="20" applyNumberFormat="1" applyFont="1" applyFill="1" applyBorder="1" applyAlignment="1" applyProtection="1">
      <alignment horizontal="center" vertical="center" wrapText="1"/>
      <protection/>
    </xf>
    <xf numFmtId="4" fontId="12" fillId="8" borderId="24" xfId="0" applyNumberFormat="1" applyFont="1" applyFill="1" applyBorder="1" applyAlignment="1" applyProtection="1">
      <alignment horizontal="center" vertical="center" wrapText="1"/>
      <protection/>
    </xf>
    <xf numFmtId="44" fontId="0" fillId="0" borderId="0" xfId="0" applyNumberFormat="1" applyProtection="1">
      <protection/>
    </xf>
    <xf numFmtId="0" fontId="4" fillId="5" borderId="25" xfId="0" applyFont="1" applyFill="1" applyBorder="1" applyAlignment="1" applyProtection="1">
      <alignment horizontal="center" vertical="center" wrapText="1"/>
      <protection/>
    </xf>
    <xf numFmtId="0" fontId="0" fillId="6" borderId="20" xfId="0" applyFont="1" applyFill="1" applyBorder="1" applyAlignment="1" applyProtection="1">
      <alignment horizontal="center" vertical="center" wrapText="1"/>
      <protection/>
    </xf>
    <xf numFmtId="4" fontId="0" fillId="8" borderId="10" xfId="20" applyNumberFormat="1" applyFont="1" applyFill="1" applyBorder="1" applyAlignment="1" applyProtection="1">
      <alignment horizontal="center" vertical="center" wrapText="1"/>
      <protection/>
    </xf>
    <xf numFmtId="4" fontId="0" fillId="8" borderId="12" xfId="20" applyNumberFormat="1" applyFont="1" applyFill="1" applyBorder="1" applyAlignment="1" applyProtection="1">
      <alignment horizontal="center" vertical="center" wrapText="1"/>
      <protection/>
    </xf>
    <xf numFmtId="0" fontId="4" fillId="5" borderId="0" xfId="0" applyFont="1" applyFill="1" applyBorder="1" applyAlignment="1" applyProtection="1">
      <alignment horizontal="center" vertical="center" wrapText="1"/>
      <protection/>
    </xf>
    <xf numFmtId="0" fontId="0" fillId="6" borderId="25" xfId="0" applyFont="1" applyFill="1" applyBorder="1" applyAlignment="1" applyProtection="1">
      <alignment horizontal="center" vertical="center" wrapText="1"/>
      <protection/>
    </xf>
    <xf numFmtId="0" fontId="6" fillId="0" borderId="15" xfId="0" applyFont="1" applyBorder="1" applyAlignment="1" applyProtection="1">
      <alignment horizontal="left" vertical="center" wrapText="1"/>
      <protection/>
    </xf>
    <xf numFmtId="0" fontId="6" fillId="0" borderId="0" xfId="0" applyFont="1" applyBorder="1" applyAlignment="1" applyProtection="1">
      <alignment horizontal="left" vertical="center" wrapText="1"/>
      <protection/>
    </xf>
    <xf numFmtId="0" fontId="8" fillId="0" borderId="0" xfId="0" applyFont="1" applyProtection="1">
      <protection locked="0"/>
    </xf>
    <xf numFmtId="4" fontId="0" fillId="4" borderId="26" xfId="0" applyNumberFormat="1" applyFont="1" applyFill="1" applyBorder="1" applyAlignment="1" applyProtection="1">
      <alignment horizontal="center" vertical="center" wrapText="1"/>
      <protection locked="0"/>
    </xf>
    <xf numFmtId="4" fontId="0" fillId="4" borderId="27" xfId="0" applyNumberFormat="1" applyFont="1" applyFill="1" applyBorder="1" applyAlignment="1" applyProtection="1">
      <alignment horizontal="center" vertical="center" wrapText="1"/>
      <protection locked="0"/>
    </xf>
    <xf numFmtId="164" fontId="0" fillId="0" borderId="0" xfId="0" applyNumberFormat="1" applyProtection="1">
      <protection locked="0"/>
    </xf>
    <xf numFmtId="4" fontId="0" fillId="4" borderId="27"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0" fillId="0" borderId="0" xfId="0" applyAlignment="1" applyProtection="1">
      <alignment horizontal="justify" vertical="center"/>
      <protection/>
    </xf>
    <xf numFmtId="0" fontId="8" fillId="0" borderId="0" xfId="0" applyFont="1" applyProtection="1">
      <protection/>
    </xf>
    <xf numFmtId="0" fontId="4" fillId="5" borderId="14" xfId="0" applyFont="1" applyFill="1" applyBorder="1" applyAlignment="1" applyProtection="1">
      <alignment vertical="center"/>
      <protection/>
    </xf>
    <xf numFmtId="0" fontId="4" fillId="5" borderId="28" xfId="0" applyFont="1" applyFill="1" applyBorder="1" applyAlignment="1" applyProtection="1">
      <alignment horizontal="center" vertical="center" wrapText="1"/>
      <protection/>
    </xf>
    <xf numFmtId="0" fontId="9" fillId="5" borderId="28" xfId="0" applyFont="1" applyFill="1" applyBorder="1" applyAlignment="1" applyProtection="1">
      <alignment horizontal="center" vertical="center" wrapText="1"/>
      <protection/>
    </xf>
    <xf numFmtId="0" fontId="4" fillId="5" borderId="29" xfId="0" applyFont="1" applyFill="1" applyBorder="1" applyAlignment="1" applyProtection="1">
      <alignment horizontal="center" vertical="center" wrapText="1"/>
      <protection/>
    </xf>
    <xf numFmtId="0" fontId="0" fillId="9" borderId="30" xfId="0" applyFont="1" applyFill="1" applyBorder="1" applyAlignment="1" applyProtection="1">
      <alignment vertical="center"/>
      <protection/>
    </xf>
    <xf numFmtId="0" fontId="0" fillId="9" borderId="10" xfId="0" applyFont="1" applyFill="1" applyBorder="1" applyAlignment="1" applyProtection="1">
      <alignment vertical="center" wrapText="1"/>
      <protection/>
    </xf>
    <xf numFmtId="0" fontId="0" fillId="9" borderId="28" xfId="0" applyFont="1" applyFill="1" applyBorder="1" applyAlignment="1" applyProtection="1">
      <alignment horizontal="center" vertical="center" wrapText="1"/>
      <protection/>
    </xf>
    <xf numFmtId="0" fontId="0" fillId="9" borderId="28" xfId="0" applyFont="1" applyFill="1" applyBorder="1" applyAlignment="1" applyProtection="1">
      <alignment horizontal="center" vertical="center" wrapText="1"/>
      <protection/>
    </xf>
    <xf numFmtId="0" fontId="4" fillId="7" borderId="28" xfId="0" applyFont="1" applyFill="1" applyBorder="1" applyAlignment="1" applyProtection="1">
      <alignment horizontal="left" vertical="center"/>
      <protection/>
    </xf>
    <xf numFmtId="0" fontId="4" fillId="7" borderId="28" xfId="0" applyFont="1" applyFill="1" applyBorder="1" applyAlignment="1" applyProtection="1">
      <alignment horizontal="center" vertical="center" wrapText="1"/>
      <protection/>
    </xf>
    <xf numFmtId="0" fontId="9" fillId="7" borderId="28" xfId="0" applyFont="1" applyFill="1" applyBorder="1" applyAlignment="1" applyProtection="1">
      <alignment horizontal="center" vertical="center" wrapText="1"/>
      <protection/>
    </xf>
    <xf numFmtId="0" fontId="4" fillId="7" borderId="29" xfId="0" applyFont="1" applyFill="1" applyBorder="1" applyAlignment="1" applyProtection="1">
      <alignment horizontal="center" vertical="center" wrapText="1"/>
      <protection/>
    </xf>
    <xf numFmtId="0" fontId="5" fillId="7" borderId="31" xfId="0" applyFont="1" applyFill="1" applyBorder="1" applyAlignment="1" applyProtection="1">
      <alignment horizontal="center" vertical="center"/>
      <protection/>
    </xf>
    <xf numFmtId="0" fontId="0" fillId="0" borderId="26" xfId="0" applyBorder="1" applyProtection="1">
      <protection/>
    </xf>
    <xf numFmtId="165" fontId="8" fillId="0" borderId="26" xfId="20" applyNumberFormat="1" applyFont="1" applyBorder="1" applyAlignment="1" applyProtection="1">
      <alignment horizontal="center" vertical="center" wrapText="1"/>
      <protection/>
    </xf>
    <xf numFmtId="4" fontId="0" fillId="0" borderId="32" xfId="0" applyNumberFormat="1" applyFont="1" applyBorder="1" applyAlignment="1" applyProtection="1">
      <alignment horizontal="center" vertical="center" wrapText="1"/>
      <protection/>
    </xf>
    <xf numFmtId="0" fontId="5" fillId="7" borderId="4" xfId="0" applyFont="1" applyFill="1" applyBorder="1" applyAlignment="1" applyProtection="1">
      <alignment horizontal="center" vertical="center"/>
      <protection/>
    </xf>
    <xf numFmtId="0" fontId="0" fillId="0" borderId="27" xfId="0" applyBorder="1" applyProtection="1">
      <protection/>
    </xf>
    <xf numFmtId="165" fontId="8" fillId="0" borderId="27" xfId="20" applyNumberFormat="1" applyFont="1" applyBorder="1" applyAlignment="1" applyProtection="1">
      <alignment horizontal="center" vertical="center" wrapText="1"/>
      <protection/>
    </xf>
    <xf numFmtId="4" fontId="0" fillId="0" borderId="33" xfId="0" applyNumberFormat="1" applyFont="1" applyBorder="1" applyAlignment="1" applyProtection="1">
      <alignment horizontal="center" vertical="center" wrapText="1"/>
      <protection/>
    </xf>
    <xf numFmtId="0" fontId="0" fillId="0" borderId="27" xfId="0" applyBorder="1" applyAlignment="1" applyProtection="1">
      <alignment wrapText="1"/>
      <protection/>
    </xf>
    <xf numFmtId="4" fontId="0" fillId="0" borderId="33" xfId="0" applyNumberFormat="1" applyFont="1" applyBorder="1" applyAlignment="1" applyProtection="1">
      <alignment horizontal="center" vertical="center" wrapText="1"/>
      <protection/>
    </xf>
    <xf numFmtId="0" fontId="0" fillId="8" borderId="27" xfId="0" applyFill="1" applyBorder="1" applyAlignment="1" applyProtection="1">
      <alignment/>
      <protection/>
    </xf>
    <xf numFmtId="0" fontId="0" fillId="8" borderId="33" xfId="0" applyFill="1" applyBorder="1" applyAlignment="1" applyProtection="1">
      <alignment/>
      <protection/>
    </xf>
    <xf numFmtId="0" fontId="4" fillId="0" borderId="27" xfId="0" applyFont="1" applyBorder="1" applyAlignment="1" applyProtection="1">
      <alignment wrapText="1"/>
      <protection/>
    </xf>
    <xf numFmtId="0" fontId="0" fillId="8" borderId="27" xfId="0" applyFill="1" applyBorder="1" applyAlignment="1" applyProtection="1">
      <alignment horizontal="center" vertical="center" wrapText="1"/>
      <protection/>
    </xf>
    <xf numFmtId="0" fontId="0" fillId="8" borderId="33" xfId="0" applyFill="1" applyBorder="1" applyAlignment="1" applyProtection="1">
      <alignment horizontal="center" vertical="center" wrapText="1"/>
      <protection/>
    </xf>
    <xf numFmtId="165" fontId="8" fillId="8" borderId="27" xfId="20" applyNumberFormat="1" applyFont="1" applyFill="1" applyBorder="1" applyAlignment="1" applyProtection="1">
      <alignment horizontal="center" vertical="center" wrapText="1"/>
      <protection/>
    </xf>
    <xf numFmtId="4" fontId="0" fillId="8" borderId="33" xfId="0" applyNumberFormat="1" applyFont="1" applyFill="1" applyBorder="1" applyAlignment="1" applyProtection="1">
      <alignment horizontal="center" vertical="center" wrapText="1"/>
      <protection/>
    </xf>
    <xf numFmtId="0" fontId="4" fillId="0" borderId="7" xfId="0" applyFont="1" applyBorder="1" applyAlignment="1" applyProtection="1">
      <alignment wrapText="1"/>
      <protection/>
    </xf>
    <xf numFmtId="165" fontId="8" fillId="0" borderId="7" xfId="20" applyNumberFormat="1" applyFont="1" applyBorder="1" applyAlignment="1" applyProtection="1">
      <alignment horizontal="center" vertical="center" wrapText="1"/>
      <protection/>
    </xf>
    <xf numFmtId="4" fontId="0" fillId="0" borderId="8" xfId="0" applyNumberFormat="1" applyFont="1" applyBorder="1" applyAlignment="1" applyProtection="1">
      <alignment horizontal="center" vertical="center" wrapText="1"/>
      <protection/>
    </xf>
    <xf numFmtId="165" fontId="12" fillId="0" borderId="24" xfId="20" applyNumberFormat="1" applyFont="1" applyBorder="1" applyAlignment="1" applyProtection="1">
      <alignment horizontal="center" vertical="center" wrapText="1"/>
      <protection/>
    </xf>
    <xf numFmtId="4" fontId="12" fillId="0" borderId="24" xfId="0" applyNumberFormat="1" applyFont="1" applyBorder="1" applyAlignment="1" applyProtection="1">
      <alignment horizontal="center" vertical="center" wrapText="1"/>
      <protection/>
    </xf>
    <xf numFmtId="0" fontId="0" fillId="0" borderId="0" xfId="0" applyAlignment="1" applyProtection="1">
      <alignment/>
      <protection/>
    </xf>
    <xf numFmtId="0" fontId="1" fillId="0" borderId="15" xfId="0" applyFont="1" applyBorder="1" applyAlignment="1" applyProtection="1">
      <alignment horizontal="justify" vertical="center" wrapText="1"/>
      <protection/>
    </xf>
    <xf numFmtId="0" fontId="1" fillId="0" borderId="0" xfId="0" applyFont="1" applyBorder="1" applyAlignment="1" applyProtection="1">
      <alignment horizontal="justify" vertical="center" wrapText="1"/>
      <protection/>
    </xf>
    <xf numFmtId="4" fontId="0" fillId="4" borderId="10" xfId="0" applyNumberFormat="1" applyFont="1" applyFill="1" applyBorder="1" applyAlignment="1" applyProtection="1">
      <alignment horizontal="center" vertical="center" wrapText="1"/>
      <protection locked="0"/>
    </xf>
    <xf numFmtId="0" fontId="4" fillId="8" borderId="27" xfId="0" applyFont="1" applyFill="1" applyBorder="1" applyAlignment="1" applyProtection="1">
      <alignment wrapText="1"/>
      <protection/>
    </xf>
    <xf numFmtId="0" fontId="0" fillId="8" borderId="27" xfId="0" applyFill="1" applyBorder="1" applyAlignment="1" applyProtection="1">
      <alignment wrapText="1"/>
      <protection/>
    </xf>
    <xf numFmtId="0" fontId="0" fillId="6" borderId="34" xfId="0" applyFont="1" applyFill="1" applyBorder="1" applyAlignment="1" applyProtection="1">
      <alignment horizontal="center" vertical="center" wrapText="1"/>
      <protection/>
    </xf>
    <xf numFmtId="0" fontId="0" fillId="6" borderId="35" xfId="0" applyFont="1" applyFill="1" applyBorder="1" applyAlignment="1" applyProtection="1">
      <alignment horizontal="center" vertical="center" wrapText="1"/>
      <protection/>
    </xf>
    <xf numFmtId="0" fontId="2" fillId="10" borderId="36" xfId="0" applyFont="1" applyFill="1" applyBorder="1" applyAlignment="1" applyProtection="1">
      <alignment horizontal="center" vertical="center" wrapText="1"/>
      <protection/>
    </xf>
    <xf numFmtId="0" fontId="2" fillId="10" borderId="0" xfId="0" applyFont="1" applyFill="1" applyBorder="1" applyAlignment="1" applyProtection="1">
      <alignment horizontal="center" vertical="center" wrapText="1"/>
      <protection/>
    </xf>
    <xf numFmtId="0" fontId="0" fillId="6" borderId="30" xfId="0" applyFont="1" applyFill="1" applyBorder="1" applyAlignment="1" applyProtection="1">
      <alignment horizontal="center" vertical="center" wrapText="1"/>
      <protection/>
    </xf>
    <xf numFmtId="0" fontId="4" fillId="7" borderId="30" xfId="0" applyFont="1" applyFill="1" applyBorder="1" applyAlignment="1" applyProtection="1">
      <alignment horizontal="center" vertical="center" wrapText="1"/>
      <protection/>
    </xf>
    <xf numFmtId="0" fontId="4" fillId="7" borderId="34" xfId="0" applyFont="1" applyFill="1" applyBorder="1" applyAlignment="1" applyProtection="1">
      <alignment horizontal="center" vertical="center" wrapText="1"/>
      <protection/>
    </xf>
    <xf numFmtId="0" fontId="15" fillId="0" borderId="0" xfId="0" applyFont="1" applyAlignment="1" applyProtection="1">
      <alignment wrapText="1"/>
      <protection/>
    </xf>
    <xf numFmtId="0" fontId="15" fillId="0" borderId="0" xfId="0" applyFont="1" applyAlignment="1">
      <alignment wrapText="1"/>
    </xf>
    <xf numFmtId="0" fontId="11" fillId="7" borderId="37" xfId="0" applyFont="1" applyFill="1" applyBorder="1" applyAlignment="1" applyProtection="1">
      <alignment horizontal="center" vertical="center" wrapText="1"/>
      <protection/>
    </xf>
    <xf numFmtId="0" fontId="0" fillId="0" borderId="38" xfId="0" applyBorder="1" applyAlignment="1" applyProtection="1">
      <alignment vertical="center" wrapText="1"/>
      <protection/>
    </xf>
    <xf numFmtId="0" fontId="0" fillId="0" borderId="39" xfId="0" applyBorder="1" applyAlignment="1" applyProtection="1">
      <alignment vertical="center" wrapText="1"/>
      <protection/>
    </xf>
    <xf numFmtId="0" fontId="0" fillId="6" borderId="34" xfId="0" applyFont="1" applyFill="1" applyBorder="1" applyAlignment="1" applyProtection="1">
      <alignment horizontal="center" vertical="center" wrapText="1"/>
      <protection/>
    </xf>
    <xf numFmtId="0" fontId="10" fillId="0" borderId="38" xfId="0" applyFont="1" applyBorder="1" applyAlignment="1" applyProtection="1">
      <alignment vertical="center" wrapText="1"/>
      <protection/>
    </xf>
    <xf numFmtId="0" fontId="10" fillId="0" borderId="39" xfId="0" applyFont="1" applyBorder="1" applyAlignment="1" applyProtection="1">
      <alignment vertical="center" wrapText="1"/>
      <protection/>
    </xf>
    <xf numFmtId="0" fontId="0" fillId="11" borderId="40" xfId="0" applyFill="1" applyBorder="1" applyAlignment="1" applyProtection="1">
      <alignment wrapText="1"/>
      <protection/>
    </xf>
    <xf numFmtId="0" fontId="0" fillId="11" borderId="41" xfId="0" applyFill="1" applyBorder="1" applyAlignment="1" applyProtection="1">
      <alignment/>
      <protection/>
    </xf>
    <xf numFmtId="0" fontId="7" fillId="2" borderId="42" xfId="0" applyFont="1" applyFill="1" applyBorder="1" applyAlignment="1" applyProtection="1">
      <alignment horizontal="left" vertical="center"/>
      <protection/>
    </xf>
    <xf numFmtId="0" fontId="7" fillId="2" borderId="41" xfId="0" applyFont="1" applyFill="1" applyBorder="1" applyAlignment="1" applyProtection="1">
      <alignment horizontal="left" vertical="center"/>
      <protection/>
    </xf>
    <xf numFmtId="0" fontId="7" fillId="2" borderId="43" xfId="0" applyFont="1" applyFill="1" applyBorder="1" applyAlignment="1" applyProtection="1">
      <alignment horizontal="left" vertical="center"/>
      <protection/>
    </xf>
    <xf numFmtId="0" fontId="2" fillId="12" borderId="44" xfId="0" applyFont="1" applyFill="1" applyBorder="1" applyAlignment="1" applyProtection="1">
      <alignment horizontal="center" vertical="center" wrapText="1"/>
      <protection/>
    </xf>
    <xf numFmtId="0" fontId="2" fillId="12" borderId="45" xfId="0" applyFont="1" applyFill="1" applyBorder="1" applyAlignment="1" applyProtection="1">
      <alignment horizontal="center" vertical="center" wrapText="1"/>
      <protection/>
    </xf>
    <xf numFmtId="0" fontId="2" fillId="12" borderId="46" xfId="0" applyFont="1" applyFill="1" applyBorder="1" applyAlignment="1" applyProtection="1">
      <alignment horizontal="center" vertical="center" wrapText="1"/>
      <protection/>
    </xf>
    <xf numFmtId="0" fontId="7" fillId="2" borderId="47" xfId="0" applyFont="1" applyFill="1" applyBorder="1" applyAlignment="1" applyProtection="1">
      <alignment horizontal="left" vertical="center"/>
      <protection/>
    </xf>
    <xf numFmtId="0" fontId="7" fillId="2" borderId="48" xfId="0" applyFont="1" applyFill="1" applyBorder="1" applyAlignment="1" applyProtection="1">
      <alignment horizontal="left" vertical="center"/>
      <protection/>
    </xf>
    <xf numFmtId="0" fontId="7" fillId="2" borderId="49" xfId="0" applyFont="1" applyFill="1" applyBorder="1" applyAlignment="1" applyProtection="1">
      <alignment horizontal="left" vertical="center"/>
      <protection/>
    </xf>
    <xf numFmtId="0" fontId="4" fillId="7" borderId="30" xfId="0" applyFont="1" applyFill="1" applyBorder="1" applyAlignment="1" applyProtection="1">
      <alignment horizontal="left" vertical="center"/>
      <protection/>
    </xf>
    <xf numFmtId="0" fontId="4" fillId="7" borderId="10" xfId="0" applyFont="1" applyFill="1" applyBorder="1" applyAlignment="1" applyProtection="1">
      <alignment horizontal="left" vertical="center"/>
      <protection/>
    </xf>
    <xf numFmtId="0" fontId="4" fillId="7" borderId="30" xfId="0" applyFont="1" applyFill="1" applyBorder="1" applyAlignment="1" applyProtection="1">
      <alignment horizontal="center" vertical="center"/>
      <protection/>
    </xf>
    <xf numFmtId="0" fontId="4" fillId="7" borderId="10" xfId="0" applyFont="1" applyFill="1" applyBorder="1" applyAlignment="1" applyProtection="1">
      <alignment horizontal="center" vertical="center"/>
      <protection/>
    </xf>
    <xf numFmtId="0" fontId="0" fillId="9" borderId="50" xfId="0" applyFont="1" applyFill="1" applyBorder="1" applyAlignment="1" applyProtection="1">
      <alignment horizontal="center" vertical="center" wrapText="1"/>
      <protection/>
    </xf>
    <xf numFmtId="0" fontId="0" fillId="9" borderId="51" xfId="0" applyFont="1" applyFill="1" applyBorder="1" applyAlignment="1" applyProtection="1">
      <alignment horizontal="center" vertical="center" wrapText="1"/>
      <protection/>
    </xf>
    <xf numFmtId="0" fontId="11" fillId="7" borderId="37" xfId="0" applyFont="1" applyFill="1" applyBorder="1" applyAlignment="1" applyProtection="1">
      <alignment horizontal="center" vertical="center"/>
      <protection/>
    </xf>
    <xf numFmtId="0" fontId="10" fillId="0" borderId="38" xfId="0" applyFont="1" applyBorder="1" applyAlignment="1" applyProtection="1">
      <alignment/>
      <protection/>
    </xf>
    <xf numFmtId="0" fontId="10" fillId="0" borderId="39" xfId="0" applyFont="1" applyBorder="1" applyAlignment="1" applyProtection="1">
      <alignment/>
      <protection/>
    </xf>
    <xf numFmtId="0" fontId="0" fillId="11" borderId="41" xfId="0" applyFill="1" applyBorder="1" applyAlignment="1" applyProtection="1">
      <alignment wrapText="1"/>
      <protection/>
    </xf>
    <xf numFmtId="0" fontId="2" fillId="2" borderId="37" xfId="0" applyFont="1" applyFill="1" applyBorder="1" applyAlignment="1">
      <alignment horizontal="center" vertical="center" wrapText="1"/>
    </xf>
    <xf numFmtId="0" fontId="13" fillId="0" borderId="38" xfId="0" applyFont="1" applyBorder="1" applyAlignment="1">
      <alignment horizontal="center" vertical="center" wrapText="1"/>
    </xf>
    <xf numFmtId="0" fontId="13" fillId="0" borderId="39"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Měna"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
  <sheetViews>
    <sheetView workbookViewId="0" topLeftCell="A1">
      <pane ySplit="5" topLeftCell="A6" activePane="bottomLeft" state="frozen"/>
      <selection pane="bottomLeft" activeCell="F6" sqref="F6"/>
    </sheetView>
  </sheetViews>
  <sheetFormatPr defaultColWidth="9.140625" defaultRowHeight="15"/>
  <cols>
    <col min="1" max="1" width="14.57421875" style="11" customWidth="1"/>
    <col min="2" max="2" width="53.7109375" style="11" customWidth="1"/>
    <col min="3" max="3" width="21.421875" style="11" customWidth="1"/>
    <col min="4" max="5" width="15.7109375" style="11" customWidth="1"/>
    <col min="6" max="6" width="16.421875" style="11" bestFit="1" customWidth="1"/>
    <col min="7" max="7" width="15.7109375" style="11" customWidth="1"/>
    <col min="8" max="8" width="15.421875" style="11" bestFit="1" customWidth="1"/>
    <col min="9" max="16384" width="9.140625" style="11" customWidth="1"/>
  </cols>
  <sheetData>
    <row r="1" spans="1:7" ht="19.5" thickBot="1">
      <c r="A1" s="98" t="s">
        <v>132</v>
      </c>
      <c r="B1" s="99"/>
      <c r="C1" s="99"/>
      <c r="D1" s="99"/>
      <c r="E1" s="99"/>
      <c r="F1" s="18"/>
      <c r="G1" s="18"/>
    </row>
    <row r="2" spans="1:7" ht="15.75" thickBot="1">
      <c r="A2" s="19"/>
      <c r="B2" s="20" t="s">
        <v>0</v>
      </c>
      <c r="C2" s="21" t="s">
        <v>1</v>
      </c>
      <c r="D2" s="22" t="s">
        <v>2</v>
      </c>
      <c r="E2" s="23" t="s">
        <v>13</v>
      </c>
      <c r="F2" s="22" t="s">
        <v>14</v>
      </c>
      <c r="G2" s="23" t="s">
        <v>33</v>
      </c>
    </row>
    <row r="3" spans="1:7" ht="30.75" thickBot="1">
      <c r="A3" s="100"/>
      <c r="B3" s="96"/>
      <c r="C3" s="24" t="s">
        <v>135</v>
      </c>
      <c r="D3" s="96" t="s">
        <v>3</v>
      </c>
      <c r="E3" s="97"/>
      <c r="F3" s="108" t="s">
        <v>136</v>
      </c>
      <c r="G3" s="97"/>
    </row>
    <row r="4" spans="1:7" ht="30.75" thickBot="1">
      <c r="A4" s="101" t="s">
        <v>7</v>
      </c>
      <c r="B4" s="102"/>
      <c r="C4" s="25"/>
      <c r="D4" s="26"/>
      <c r="E4" s="27" t="s">
        <v>55</v>
      </c>
      <c r="F4" s="27" t="s">
        <v>56</v>
      </c>
      <c r="G4" s="27" t="s">
        <v>57</v>
      </c>
    </row>
    <row r="5" spans="1:7" ht="15.75" customHeight="1" thickBot="1">
      <c r="A5" s="101"/>
      <c r="B5" s="102"/>
      <c r="C5" s="25"/>
      <c r="D5" s="26" t="s">
        <v>5</v>
      </c>
      <c r="E5" s="27" t="s">
        <v>6</v>
      </c>
      <c r="F5" s="26" t="s">
        <v>5</v>
      </c>
      <c r="G5" s="27" t="s">
        <v>6</v>
      </c>
    </row>
    <row r="6" spans="1:7" ht="15.75" thickBot="1">
      <c r="A6" s="28">
        <v>1</v>
      </c>
      <c r="B6" s="29" t="s">
        <v>37</v>
      </c>
      <c r="C6" s="30">
        <v>600</v>
      </c>
      <c r="D6" s="12"/>
      <c r="E6" s="12"/>
      <c r="F6" s="31">
        <f>C6*D6</f>
        <v>0</v>
      </c>
      <c r="G6" s="31">
        <f>C6*Text122</f>
        <v>0</v>
      </c>
    </row>
    <row r="7" spans="1:7" ht="15.75" thickBot="1">
      <c r="A7" s="28">
        <v>2</v>
      </c>
      <c r="B7" s="29" t="s">
        <v>44</v>
      </c>
      <c r="C7" s="30">
        <v>450</v>
      </c>
      <c r="D7" s="12"/>
      <c r="E7" s="93"/>
      <c r="F7" s="31">
        <f aca="true" t="shared" si="0" ref="F7:F20">C7*D7</f>
        <v>0</v>
      </c>
      <c r="G7" s="31">
        <f>C7*E7</f>
        <v>0</v>
      </c>
    </row>
    <row r="8" spans="1:7" ht="15.75" thickBot="1">
      <c r="A8" s="28">
        <v>3</v>
      </c>
      <c r="B8" s="29" t="s">
        <v>38</v>
      </c>
      <c r="C8" s="30">
        <v>650</v>
      </c>
      <c r="D8" s="12"/>
      <c r="E8" s="12"/>
      <c r="F8" s="31">
        <f t="shared" si="0"/>
        <v>0</v>
      </c>
      <c r="G8" s="31">
        <f>C8*Text123</f>
        <v>0</v>
      </c>
    </row>
    <row r="9" spans="1:7" ht="15.75" thickBot="1">
      <c r="A9" s="28">
        <v>4</v>
      </c>
      <c r="B9" s="29" t="s">
        <v>45</v>
      </c>
      <c r="C9" s="30">
        <v>500</v>
      </c>
      <c r="D9" s="12"/>
      <c r="E9" s="12"/>
      <c r="F9" s="31">
        <f t="shared" si="0"/>
        <v>0</v>
      </c>
      <c r="G9" s="31">
        <f>C9*Text125</f>
        <v>0</v>
      </c>
    </row>
    <row r="10" spans="1:7" ht="15.75" thickBot="1">
      <c r="A10" s="28">
        <v>5</v>
      </c>
      <c r="B10" s="29" t="s">
        <v>39</v>
      </c>
      <c r="C10" s="30">
        <v>450</v>
      </c>
      <c r="D10" s="12"/>
      <c r="E10" s="12"/>
      <c r="F10" s="31">
        <f t="shared" si="0"/>
        <v>0</v>
      </c>
      <c r="G10" s="31">
        <f>C10*Text126</f>
        <v>0</v>
      </c>
    </row>
    <row r="11" spans="1:7" ht="15.75" thickBot="1">
      <c r="A11" s="28">
        <v>6</v>
      </c>
      <c r="B11" s="29" t="s">
        <v>46</v>
      </c>
      <c r="C11" s="30">
        <v>150</v>
      </c>
      <c r="D11" s="12"/>
      <c r="E11" s="12"/>
      <c r="F11" s="31">
        <f t="shared" si="0"/>
        <v>0</v>
      </c>
      <c r="G11" s="31">
        <f>C11*Text127</f>
        <v>0</v>
      </c>
    </row>
    <row r="12" spans="1:7" ht="15.75" thickBot="1">
      <c r="A12" s="28">
        <v>7</v>
      </c>
      <c r="B12" s="29" t="s">
        <v>40</v>
      </c>
      <c r="C12" s="30">
        <v>250</v>
      </c>
      <c r="D12" s="12"/>
      <c r="E12" s="12"/>
      <c r="F12" s="31">
        <f t="shared" si="0"/>
        <v>0</v>
      </c>
      <c r="G12" s="31">
        <f>C12*Text128</f>
        <v>0</v>
      </c>
    </row>
    <row r="13" spans="1:7" ht="15.75" thickBot="1">
      <c r="A13" s="28">
        <v>8</v>
      </c>
      <c r="B13" s="29" t="s">
        <v>131</v>
      </c>
      <c r="C13" s="30">
        <v>250</v>
      </c>
      <c r="D13" s="12"/>
      <c r="E13" s="12"/>
      <c r="F13" s="31">
        <f t="shared" si="0"/>
        <v>0</v>
      </c>
      <c r="G13" s="31">
        <f aca="true" t="shared" si="1" ref="G13:G20">C13*E13</f>
        <v>0</v>
      </c>
    </row>
    <row r="14" spans="1:7" ht="15.75" thickBot="1">
      <c r="A14" s="28">
        <v>9</v>
      </c>
      <c r="B14" s="91" t="s">
        <v>129</v>
      </c>
      <c r="C14" s="30">
        <v>1200</v>
      </c>
      <c r="D14" s="12"/>
      <c r="E14" s="12"/>
      <c r="F14" s="31">
        <f t="shared" si="0"/>
        <v>0</v>
      </c>
      <c r="G14" s="31">
        <f t="shared" si="1"/>
        <v>0</v>
      </c>
    </row>
    <row r="15" spans="1:7" ht="15.75" thickBot="1">
      <c r="A15" s="28">
        <v>10</v>
      </c>
      <c r="B15" s="29" t="s">
        <v>41</v>
      </c>
      <c r="C15" s="30">
        <v>650</v>
      </c>
      <c r="D15" s="12"/>
      <c r="E15" s="12"/>
      <c r="F15" s="31">
        <f t="shared" si="0"/>
        <v>0</v>
      </c>
      <c r="G15" s="31">
        <f t="shared" si="1"/>
        <v>0</v>
      </c>
    </row>
    <row r="16" spans="1:7" ht="15.75" thickBot="1">
      <c r="A16" s="28">
        <v>11</v>
      </c>
      <c r="B16" s="29" t="s">
        <v>42</v>
      </c>
      <c r="C16" s="30">
        <v>700</v>
      </c>
      <c r="D16" s="12"/>
      <c r="E16" s="12"/>
      <c r="F16" s="31">
        <f t="shared" si="0"/>
        <v>0</v>
      </c>
      <c r="G16" s="31">
        <f t="shared" si="1"/>
        <v>0</v>
      </c>
    </row>
    <row r="17" spans="1:7" ht="15.75" thickBot="1">
      <c r="A17" s="28">
        <v>12</v>
      </c>
      <c r="B17" s="29" t="s">
        <v>43</v>
      </c>
      <c r="C17" s="30">
        <v>600</v>
      </c>
      <c r="D17" s="12"/>
      <c r="E17" s="12"/>
      <c r="F17" s="31">
        <f t="shared" si="0"/>
        <v>0</v>
      </c>
      <c r="G17" s="31">
        <f t="shared" si="1"/>
        <v>0</v>
      </c>
    </row>
    <row r="18" spans="1:7" ht="15.75" thickBot="1">
      <c r="A18" s="28">
        <v>13</v>
      </c>
      <c r="B18" s="29" t="s">
        <v>47</v>
      </c>
      <c r="C18" s="30">
        <v>450</v>
      </c>
      <c r="D18" s="12"/>
      <c r="E18" s="12"/>
      <c r="F18" s="31">
        <f t="shared" si="0"/>
        <v>0</v>
      </c>
      <c r="G18" s="31">
        <f t="shared" si="1"/>
        <v>0</v>
      </c>
    </row>
    <row r="19" spans="1:7" ht="15.75" thickBot="1">
      <c r="A19" s="28">
        <v>14</v>
      </c>
      <c r="B19" s="91" t="s">
        <v>130</v>
      </c>
      <c r="C19" s="30">
        <v>500</v>
      </c>
      <c r="D19" s="12"/>
      <c r="E19" s="12"/>
      <c r="F19" s="31">
        <f t="shared" si="0"/>
        <v>0</v>
      </c>
      <c r="G19" s="31">
        <f t="shared" si="1"/>
        <v>0</v>
      </c>
    </row>
    <row r="20" spans="1:7" ht="15.75" thickBot="1">
      <c r="A20" s="33">
        <v>15</v>
      </c>
      <c r="B20" s="34" t="s">
        <v>48</v>
      </c>
      <c r="C20" s="35">
        <v>1400</v>
      </c>
      <c r="D20" s="14"/>
      <c r="E20" s="12"/>
      <c r="F20" s="31">
        <f t="shared" si="0"/>
        <v>0</v>
      </c>
      <c r="G20" s="31">
        <f t="shared" si="1"/>
        <v>0</v>
      </c>
    </row>
    <row r="21" spans="1:7" ht="15.75" thickBot="1">
      <c r="A21" s="105" t="s">
        <v>113</v>
      </c>
      <c r="B21" s="106"/>
      <c r="C21" s="106"/>
      <c r="D21" s="106"/>
      <c r="E21" s="107"/>
      <c r="F21" s="37">
        <f>SUM(F6:F20)</f>
        <v>0</v>
      </c>
      <c r="G21" s="38">
        <f>SUM(G6:G20)</f>
        <v>0</v>
      </c>
    </row>
    <row r="22" spans="1:7" ht="15">
      <c r="A22" s="18"/>
      <c r="B22" s="18"/>
      <c r="C22" s="18"/>
      <c r="D22" s="18"/>
      <c r="E22" s="18"/>
      <c r="F22" s="39"/>
      <c r="G22" s="18"/>
    </row>
    <row r="23" spans="1:7" ht="19.5" thickBot="1">
      <c r="A23" s="98" t="s">
        <v>133</v>
      </c>
      <c r="B23" s="99"/>
      <c r="C23" s="99"/>
      <c r="D23" s="99"/>
      <c r="E23" s="99"/>
      <c r="F23" s="18"/>
      <c r="G23" s="18"/>
    </row>
    <row r="24" spans="1:7" ht="15.75" thickBot="1">
      <c r="A24" s="19"/>
      <c r="B24" s="20" t="s">
        <v>0</v>
      </c>
      <c r="C24" s="40"/>
      <c r="D24" s="22" t="s">
        <v>2</v>
      </c>
      <c r="E24" s="23" t="s">
        <v>13</v>
      </c>
      <c r="F24" s="22" t="s">
        <v>14</v>
      </c>
      <c r="G24" s="23" t="s">
        <v>33</v>
      </c>
    </row>
    <row r="25" spans="1:7" ht="45.75" customHeight="1" thickBot="1">
      <c r="A25" s="100"/>
      <c r="B25" s="96"/>
      <c r="C25" s="41" t="s">
        <v>135</v>
      </c>
      <c r="D25" s="96" t="s">
        <v>3</v>
      </c>
      <c r="E25" s="97"/>
      <c r="F25" s="108" t="s">
        <v>136</v>
      </c>
      <c r="G25" s="97"/>
    </row>
    <row r="26" spans="1:7" ht="30.75" thickBot="1">
      <c r="A26" s="101" t="s">
        <v>8</v>
      </c>
      <c r="B26" s="102"/>
      <c r="C26" s="25"/>
      <c r="D26" s="26"/>
      <c r="E26" s="27" t="s">
        <v>55</v>
      </c>
      <c r="F26" s="27" t="s">
        <v>56</v>
      </c>
      <c r="G26" s="27" t="s">
        <v>57</v>
      </c>
    </row>
    <row r="27" spans="1:7" ht="15.75" customHeight="1" thickBot="1">
      <c r="A27" s="101" t="s">
        <v>36</v>
      </c>
      <c r="B27" s="102"/>
      <c r="C27" s="25"/>
      <c r="D27" s="26" t="s">
        <v>5</v>
      </c>
      <c r="E27" s="27" t="s">
        <v>6</v>
      </c>
      <c r="F27" s="26" t="s">
        <v>5</v>
      </c>
      <c r="G27" s="27" t="s">
        <v>6</v>
      </c>
    </row>
    <row r="28" spans="1:7" ht="15.75" thickBot="1">
      <c r="A28" s="28">
        <v>16</v>
      </c>
      <c r="B28" s="29" t="s">
        <v>37</v>
      </c>
      <c r="C28" s="30">
        <v>500</v>
      </c>
      <c r="D28" s="12"/>
      <c r="E28" s="13"/>
      <c r="F28" s="42">
        <f>D28*C28</f>
        <v>0</v>
      </c>
      <c r="G28" s="32">
        <f>E28*C28</f>
        <v>0</v>
      </c>
    </row>
    <row r="29" spans="1:7" ht="15.75" thickBot="1">
      <c r="A29" s="28">
        <v>17</v>
      </c>
      <c r="B29" s="29" t="s">
        <v>38</v>
      </c>
      <c r="C29" s="30">
        <v>500</v>
      </c>
      <c r="D29" s="12"/>
      <c r="E29" s="13"/>
      <c r="F29" s="42">
        <f aca="true" t="shared" si="2" ref="F29:F37">D29*C29</f>
        <v>0</v>
      </c>
      <c r="G29" s="32">
        <f aca="true" t="shared" si="3" ref="G29:G37">E29*C29</f>
        <v>0</v>
      </c>
    </row>
    <row r="30" spans="1:7" ht="15.75" thickBot="1">
      <c r="A30" s="28">
        <v>18</v>
      </c>
      <c r="B30" s="29" t="s">
        <v>39</v>
      </c>
      <c r="C30" s="30">
        <v>600</v>
      </c>
      <c r="D30" s="12"/>
      <c r="E30" s="13"/>
      <c r="F30" s="42">
        <f t="shared" si="2"/>
        <v>0</v>
      </c>
      <c r="G30" s="32">
        <f t="shared" si="3"/>
        <v>0</v>
      </c>
    </row>
    <row r="31" spans="1:7" ht="15.75" thickBot="1">
      <c r="A31" s="28">
        <v>19</v>
      </c>
      <c r="B31" s="29" t="s">
        <v>40</v>
      </c>
      <c r="C31" s="30">
        <v>300</v>
      </c>
      <c r="D31" s="12"/>
      <c r="E31" s="13"/>
      <c r="F31" s="42">
        <f t="shared" si="2"/>
        <v>0</v>
      </c>
      <c r="G31" s="32">
        <f t="shared" si="3"/>
        <v>0</v>
      </c>
    </row>
    <row r="32" spans="1:7" ht="15.75" thickBot="1">
      <c r="A32" s="28">
        <v>20</v>
      </c>
      <c r="B32" s="29" t="s">
        <v>42</v>
      </c>
      <c r="C32" s="30">
        <v>300</v>
      </c>
      <c r="D32" s="12"/>
      <c r="E32" s="13"/>
      <c r="F32" s="42">
        <f t="shared" si="2"/>
        <v>0</v>
      </c>
      <c r="G32" s="32">
        <f t="shared" si="3"/>
        <v>0</v>
      </c>
    </row>
    <row r="33" spans="1:7" ht="15.75" thickBot="1">
      <c r="A33" s="28">
        <v>21</v>
      </c>
      <c r="B33" s="29" t="s">
        <v>41</v>
      </c>
      <c r="C33" s="30">
        <v>250</v>
      </c>
      <c r="D33" s="12"/>
      <c r="E33" s="13"/>
      <c r="F33" s="42">
        <f t="shared" si="2"/>
        <v>0</v>
      </c>
      <c r="G33" s="32">
        <f t="shared" si="3"/>
        <v>0</v>
      </c>
    </row>
    <row r="34" spans="1:7" ht="15.75" thickBot="1">
      <c r="A34" s="28">
        <v>22</v>
      </c>
      <c r="B34" s="91" t="s">
        <v>129</v>
      </c>
      <c r="C34" s="30">
        <v>900</v>
      </c>
      <c r="D34" s="12"/>
      <c r="E34" s="13"/>
      <c r="F34" s="42">
        <f t="shared" si="2"/>
        <v>0</v>
      </c>
      <c r="G34" s="32">
        <f t="shared" si="3"/>
        <v>0</v>
      </c>
    </row>
    <row r="35" spans="1:7" ht="15.75" thickBot="1">
      <c r="A35" s="28">
        <v>23</v>
      </c>
      <c r="B35" s="29" t="s">
        <v>42</v>
      </c>
      <c r="C35" s="30">
        <v>250</v>
      </c>
      <c r="D35" s="12"/>
      <c r="E35" s="13"/>
      <c r="F35" s="42">
        <f t="shared" si="2"/>
        <v>0</v>
      </c>
      <c r="G35" s="32">
        <f t="shared" si="3"/>
        <v>0</v>
      </c>
    </row>
    <row r="36" spans="1:7" ht="15.75" thickBot="1">
      <c r="A36" s="28">
        <v>24</v>
      </c>
      <c r="B36" s="29" t="s">
        <v>43</v>
      </c>
      <c r="C36" s="30">
        <v>350</v>
      </c>
      <c r="D36" s="12"/>
      <c r="E36" s="13"/>
      <c r="F36" s="42">
        <f t="shared" si="2"/>
        <v>0</v>
      </c>
      <c r="G36" s="32">
        <f t="shared" si="3"/>
        <v>0</v>
      </c>
    </row>
    <row r="37" spans="1:7" ht="15.75" thickBot="1">
      <c r="A37" s="33">
        <v>25</v>
      </c>
      <c r="B37" s="92" t="s">
        <v>130</v>
      </c>
      <c r="C37" s="35">
        <v>600</v>
      </c>
      <c r="D37" s="14"/>
      <c r="E37" s="15"/>
      <c r="F37" s="43">
        <f t="shared" si="2"/>
        <v>0</v>
      </c>
      <c r="G37" s="36">
        <f t="shared" si="3"/>
        <v>0</v>
      </c>
    </row>
    <row r="38" spans="1:7" ht="15.75" thickBot="1">
      <c r="A38" s="105" t="s">
        <v>114</v>
      </c>
      <c r="B38" s="109"/>
      <c r="C38" s="109"/>
      <c r="D38" s="109"/>
      <c r="E38" s="110"/>
      <c r="F38" s="37">
        <f>SUM(F28:F37)</f>
        <v>0</v>
      </c>
      <c r="G38" s="38">
        <f>SUM(G28:G37)</f>
        <v>0</v>
      </c>
    </row>
    <row r="39" spans="1:7" ht="15">
      <c r="A39" s="18"/>
      <c r="B39" s="18"/>
      <c r="C39" s="18"/>
      <c r="D39" s="18"/>
      <c r="E39" s="18"/>
      <c r="F39" s="39"/>
      <c r="G39" s="18"/>
    </row>
    <row r="40" spans="1:7" ht="19.5" thickBot="1">
      <c r="A40" s="98" t="s">
        <v>9</v>
      </c>
      <c r="B40" s="99"/>
      <c r="C40" s="99"/>
      <c r="D40" s="99"/>
      <c r="E40" s="99"/>
      <c r="F40" s="18"/>
      <c r="G40" s="18"/>
    </row>
    <row r="41" spans="1:7" ht="15.75" thickBot="1">
      <c r="A41" s="19"/>
      <c r="B41" s="20" t="s">
        <v>0</v>
      </c>
      <c r="C41" s="44"/>
      <c r="D41" s="22" t="s">
        <v>2</v>
      </c>
      <c r="E41" s="23" t="s">
        <v>13</v>
      </c>
      <c r="F41" s="22" t="s">
        <v>14</v>
      </c>
      <c r="G41" s="23" t="s">
        <v>33</v>
      </c>
    </row>
    <row r="42" spans="1:7" ht="30.75" thickBot="1">
      <c r="A42" s="100"/>
      <c r="B42" s="96"/>
      <c r="C42" s="45" t="s">
        <v>137</v>
      </c>
      <c r="D42" s="108" t="s">
        <v>11</v>
      </c>
      <c r="E42" s="97"/>
      <c r="F42" s="108" t="s">
        <v>138</v>
      </c>
      <c r="G42" s="97"/>
    </row>
    <row r="43" spans="1:7" ht="30.75" thickBot="1">
      <c r="A43" s="101" t="s">
        <v>8</v>
      </c>
      <c r="B43" s="102"/>
      <c r="C43" s="25"/>
      <c r="D43" s="26"/>
      <c r="E43" s="27" t="s">
        <v>55</v>
      </c>
      <c r="F43" s="27" t="s">
        <v>56</v>
      </c>
      <c r="G43" s="27" t="s">
        <v>57</v>
      </c>
    </row>
    <row r="44" spans="1:7" ht="15.75" customHeight="1" thickBot="1">
      <c r="A44" s="101"/>
      <c r="B44" s="102"/>
      <c r="C44" s="25"/>
      <c r="D44" s="26" t="s">
        <v>5</v>
      </c>
      <c r="E44" s="27" t="s">
        <v>6</v>
      </c>
      <c r="F44" s="26" t="s">
        <v>5</v>
      </c>
      <c r="G44" s="27" t="s">
        <v>6</v>
      </c>
    </row>
    <row r="45" spans="1:8" ht="26.25" thickBot="1">
      <c r="A45" s="28">
        <v>26</v>
      </c>
      <c r="B45" s="46" t="s">
        <v>10</v>
      </c>
      <c r="C45" s="30">
        <v>1800</v>
      </c>
      <c r="D45" s="12"/>
      <c r="E45" s="13"/>
      <c r="F45" s="42">
        <f>D45*C45</f>
        <v>0</v>
      </c>
      <c r="G45" s="32">
        <f>E45*C45</f>
        <v>0</v>
      </c>
      <c r="H45" s="17"/>
    </row>
    <row r="46" spans="1:8" ht="26.25" thickBot="1">
      <c r="A46" s="33">
        <v>27</v>
      </c>
      <c r="B46" s="47" t="s">
        <v>12</v>
      </c>
      <c r="C46" s="35">
        <v>3700</v>
      </c>
      <c r="D46" s="14"/>
      <c r="E46" s="15"/>
      <c r="F46" s="43">
        <f>D46*C46</f>
        <v>0</v>
      </c>
      <c r="G46" s="36">
        <f>E46*C46</f>
        <v>0</v>
      </c>
      <c r="H46" s="17"/>
    </row>
    <row r="47" spans="1:8" ht="15.75" thickBot="1">
      <c r="A47" s="105" t="s">
        <v>115</v>
      </c>
      <c r="B47" s="106"/>
      <c r="C47" s="106"/>
      <c r="D47" s="106"/>
      <c r="E47" s="107"/>
      <c r="F47" s="37">
        <f>SUM(F45:F46)</f>
        <v>0</v>
      </c>
      <c r="G47" s="38">
        <f>SUM(G45:G46)</f>
        <v>0</v>
      </c>
      <c r="H47" s="17"/>
    </row>
    <row r="48" spans="1:7" ht="15">
      <c r="A48" s="18"/>
      <c r="B48" s="18"/>
      <c r="C48" s="18"/>
      <c r="D48" s="18"/>
      <c r="E48" s="18"/>
      <c r="F48" s="18"/>
      <c r="G48" s="18"/>
    </row>
    <row r="49" spans="1:7" ht="15">
      <c r="A49" s="18"/>
      <c r="B49" s="18"/>
      <c r="C49" s="18"/>
      <c r="D49" s="18"/>
      <c r="E49" s="18"/>
      <c r="F49" s="18"/>
      <c r="G49" s="18"/>
    </row>
    <row r="50" spans="1:7" ht="84" customHeight="1">
      <c r="A50" s="103" t="s">
        <v>139</v>
      </c>
      <c r="B50" s="104"/>
      <c r="C50" s="104"/>
      <c r="D50" s="104"/>
      <c r="E50" s="104"/>
      <c r="F50" s="104"/>
      <c r="G50" s="104"/>
    </row>
    <row r="51" spans="1:7" ht="15">
      <c r="A51" s="18"/>
      <c r="B51" s="18"/>
      <c r="C51" s="18"/>
      <c r="D51" s="18"/>
      <c r="E51" s="18"/>
      <c r="F51" s="18"/>
      <c r="G51" s="18"/>
    </row>
    <row r="52" spans="1:7" ht="15">
      <c r="A52" s="18"/>
      <c r="B52" s="18"/>
      <c r="C52" s="18"/>
      <c r="D52" s="18"/>
      <c r="E52" s="18"/>
      <c r="F52" s="18"/>
      <c r="G52" s="18"/>
    </row>
    <row r="53" spans="1:7" ht="15">
      <c r="A53" s="18"/>
      <c r="B53" s="18"/>
      <c r="C53" s="18"/>
      <c r="D53" s="18"/>
      <c r="E53" s="18"/>
      <c r="F53" s="18"/>
      <c r="G53" s="18"/>
    </row>
    <row r="54" spans="1:7" ht="15">
      <c r="A54" s="18"/>
      <c r="B54" s="18"/>
      <c r="C54" s="18"/>
      <c r="D54" s="18"/>
      <c r="E54" s="18"/>
      <c r="F54" s="18"/>
      <c r="G54" s="18"/>
    </row>
    <row r="55" spans="1:7" ht="15">
      <c r="A55" s="18"/>
      <c r="B55" s="18"/>
      <c r="C55" s="18"/>
      <c r="D55" s="18"/>
      <c r="E55" s="18"/>
      <c r="F55" s="18"/>
      <c r="G55" s="18"/>
    </row>
    <row r="56" spans="1:7" ht="15">
      <c r="A56" s="18"/>
      <c r="B56" s="18"/>
      <c r="C56" s="18"/>
      <c r="D56" s="18"/>
      <c r="E56" s="18"/>
      <c r="F56" s="18"/>
      <c r="G56" s="18"/>
    </row>
    <row r="57" spans="1:7" ht="15">
      <c r="A57" s="18"/>
      <c r="B57" s="18"/>
      <c r="C57" s="18"/>
      <c r="D57" s="18"/>
      <c r="E57" s="18"/>
      <c r="F57" s="18"/>
      <c r="G57" s="18"/>
    </row>
    <row r="58" spans="1:7" ht="15">
      <c r="A58" s="18"/>
      <c r="B58" s="18"/>
      <c r="C58" s="18"/>
      <c r="D58" s="18"/>
      <c r="E58" s="18"/>
      <c r="F58" s="18"/>
      <c r="G58" s="18"/>
    </row>
    <row r="59" spans="1:7" ht="15">
      <c r="A59" s="18"/>
      <c r="B59" s="18"/>
      <c r="C59" s="18"/>
      <c r="D59" s="18"/>
      <c r="E59" s="18"/>
      <c r="F59" s="18"/>
      <c r="G59" s="18"/>
    </row>
    <row r="60" spans="1:7" ht="15">
      <c r="A60" s="18"/>
      <c r="B60" s="18"/>
      <c r="C60" s="18"/>
      <c r="D60" s="18"/>
      <c r="E60" s="18"/>
      <c r="F60" s="18"/>
      <c r="G60" s="18"/>
    </row>
    <row r="61" spans="1:7" ht="15">
      <c r="A61" s="18"/>
      <c r="B61" s="18"/>
      <c r="C61" s="18"/>
      <c r="D61" s="18"/>
      <c r="E61" s="18"/>
      <c r="F61" s="18"/>
      <c r="G61" s="18"/>
    </row>
    <row r="62" spans="1:7" ht="15">
      <c r="A62" s="18"/>
      <c r="B62" s="18"/>
      <c r="C62" s="18"/>
      <c r="D62" s="18"/>
      <c r="E62" s="18"/>
      <c r="F62" s="18"/>
      <c r="G62" s="18"/>
    </row>
    <row r="63" spans="1:7" ht="15">
      <c r="A63" s="18"/>
      <c r="B63" s="18"/>
      <c r="C63" s="18"/>
      <c r="D63" s="18"/>
      <c r="E63" s="18"/>
      <c r="F63" s="18"/>
      <c r="G63" s="18"/>
    </row>
    <row r="64" spans="1:7" ht="15">
      <c r="A64" s="18"/>
      <c r="B64" s="18"/>
      <c r="C64" s="18"/>
      <c r="D64" s="18"/>
      <c r="E64" s="18"/>
      <c r="F64" s="18"/>
      <c r="G64" s="18"/>
    </row>
    <row r="65" spans="1:7" ht="15">
      <c r="A65" s="18"/>
      <c r="B65" s="18"/>
      <c r="C65" s="18"/>
      <c r="D65" s="18"/>
      <c r="E65" s="18"/>
      <c r="F65" s="18"/>
      <c r="G65" s="18"/>
    </row>
    <row r="66" spans="1:7" ht="15">
      <c r="A66" s="18"/>
      <c r="B66" s="18"/>
      <c r="C66" s="18"/>
      <c r="D66" s="18"/>
      <c r="E66" s="18"/>
      <c r="F66" s="18"/>
      <c r="G66" s="18"/>
    </row>
    <row r="67" spans="1:7" ht="15">
      <c r="A67" s="18"/>
      <c r="B67" s="18"/>
      <c r="C67" s="18"/>
      <c r="D67" s="18"/>
      <c r="E67" s="18"/>
      <c r="F67" s="18"/>
      <c r="G67" s="18"/>
    </row>
    <row r="68" spans="1:7" ht="15">
      <c r="A68" s="18"/>
      <c r="B68" s="18"/>
      <c r="C68" s="18"/>
      <c r="D68" s="18"/>
      <c r="E68" s="18"/>
      <c r="F68" s="18"/>
      <c r="G68" s="18"/>
    </row>
    <row r="69" spans="1:7" ht="15">
      <c r="A69" s="18"/>
      <c r="B69" s="18"/>
      <c r="C69" s="18"/>
      <c r="D69" s="18"/>
      <c r="E69" s="18"/>
      <c r="F69" s="18"/>
      <c r="G69" s="18"/>
    </row>
    <row r="70" spans="1:7" ht="15">
      <c r="A70" s="18"/>
      <c r="B70" s="18"/>
      <c r="C70" s="18"/>
      <c r="D70" s="18"/>
      <c r="E70" s="18"/>
      <c r="F70" s="18"/>
      <c r="G70" s="18"/>
    </row>
    <row r="71" spans="1:7" ht="15">
      <c r="A71" s="18"/>
      <c r="B71" s="18"/>
      <c r="C71" s="18"/>
      <c r="D71" s="18"/>
      <c r="E71" s="18"/>
      <c r="F71" s="18"/>
      <c r="G71" s="18"/>
    </row>
    <row r="72" spans="1:7" ht="15">
      <c r="A72" s="18"/>
      <c r="B72" s="18"/>
      <c r="C72" s="18"/>
      <c r="D72" s="18"/>
      <c r="E72" s="18"/>
      <c r="F72" s="18"/>
      <c r="G72" s="18"/>
    </row>
    <row r="73" spans="1:7" ht="15">
      <c r="A73" s="18"/>
      <c r="B73" s="18"/>
      <c r="C73" s="18"/>
      <c r="D73" s="18"/>
      <c r="E73" s="18"/>
      <c r="F73" s="18"/>
      <c r="G73" s="18"/>
    </row>
    <row r="74" spans="1:7" ht="15">
      <c r="A74" s="18"/>
      <c r="B74" s="18"/>
      <c r="C74" s="18"/>
      <c r="D74" s="18"/>
      <c r="E74" s="18"/>
      <c r="F74" s="18"/>
      <c r="G74" s="18"/>
    </row>
    <row r="75" spans="1:7" ht="15">
      <c r="A75" s="18"/>
      <c r="B75" s="18"/>
      <c r="C75" s="18"/>
      <c r="D75" s="18"/>
      <c r="E75" s="18"/>
      <c r="F75" s="18"/>
      <c r="G75" s="18"/>
    </row>
    <row r="76" spans="1:7" ht="15">
      <c r="A76" s="18"/>
      <c r="B76" s="18"/>
      <c r="C76" s="18"/>
      <c r="D76" s="18"/>
      <c r="E76" s="18"/>
      <c r="F76" s="18"/>
      <c r="G76" s="18"/>
    </row>
    <row r="77" spans="1:7" ht="15">
      <c r="A77" s="18"/>
      <c r="B77" s="18"/>
      <c r="C77" s="18"/>
      <c r="D77" s="18"/>
      <c r="E77" s="18"/>
      <c r="F77" s="18"/>
      <c r="G77" s="18"/>
    </row>
    <row r="78" spans="1:7" ht="15">
      <c r="A78" s="18"/>
      <c r="B78" s="18"/>
      <c r="C78" s="18"/>
      <c r="D78" s="18"/>
      <c r="E78" s="18"/>
      <c r="F78" s="18"/>
      <c r="G78" s="18"/>
    </row>
    <row r="79" spans="1:7" ht="15">
      <c r="A79" s="18"/>
      <c r="B79" s="18"/>
      <c r="C79" s="18"/>
      <c r="D79" s="18"/>
      <c r="E79" s="18"/>
      <c r="F79" s="18"/>
      <c r="G79" s="18"/>
    </row>
    <row r="80" spans="1:7" ht="15">
      <c r="A80" s="18"/>
      <c r="B80" s="18"/>
      <c r="C80" s="18"/>
      <c r="D80" s="18"/>
      <c r="E80" s="18"/>
      <c r="F80" s="18"/>
      <c r="G80" s="18"/>
    </row>
    <row r="81" spans="1:7" ht="15">
      <c r="A81" s="18"/>
      <c r="B81" s="18"/>
      <c r="C81" s="18"/>
      <c r="D81" s="18"/>
      <c r="E81" s="18"/>
      <c r="F81" s="18"/>
      <c r="G81" s="18"/>
    </row>
    <row r="82" spans="1:7" ht="15">
      <c r="A82" s="18"/>
      <c r="B82" s="18"/>
      <c r="C82" s="18"/>
      <c r="D82" s="18"/>
      <c r="E82" s="18"/>
      <c r="F82" s="18"/>
      <c r="G82" s="18"/>
    </row>
    <row r="83" spans="1:7" ht="15">
      <c r="A83" s="18"/>
      <c r="B83" s="18"/>
      <c r="C83" s="18"/>
      <c r="D83" s="18"/>
      <c r="E83" s="18"/>
      <c r="F83" s="18"/>
      <c r="G83" s="18"/>
    </row>
    <row r="84" spans="1:7" ht="15">
      <c r="A84" s="18"/>
      <c r="B84" s="18"/>
      <c r="C84" s="18"/>
      <c r="D84" s="18"/>
      <c r="E84" s="18"/>
      <c r="F84" s="18"/>
      <c r="G84" s="18"/>
    </row>
    <row r="85" spans="1:7" ht="15">
      <c r="A85" s="18"/>
      <c r="B85" s="18"/>
      <c r="C85" s="18"/>
      <c r="D85" s="18"/>
      <c r="E85" s="18"/>
      <c r="F85" s="18"/>
      <c r="G85" s="18"/>
    </row>
    <row r="86" spans="1:7" ht="15">
      <c r="A86" s="18"/>
      <c r="B86" s="18"/>
      <c r="C86" s="18"/>
      <c r="D86" s="18"/>
      <c r="E86" s="18"/>
      <c r="F86" s="18"/>
      <c r="G86" s="18"/>
    </row>
  </sheetData>
  <sheetProtection password="CF42" sheet="1" objects="1" scenarios="1"/>
  <mergeCells count="22">
    <mergeCell ref="A50:G50"/>
    <mergeCell ref="A47:E47"/>
    <mergeCell ref="F42:G42"/>
    <mergeCell ref="F25:G25"/>
    <mergeCell ref="F3:G3"/>
    <mergeCell ref="A26:B26"/>
    <mergeCell ref="A27:B27"/>
    <mergeCell ref="A40:E40"/>
    <mergeCell ref="A42:B42"/>
    <mergeCell ref="D42:E42"/>
    <mergeCell ref="A21:E21"/>
    <mergeCell ref="A38:E38"/>
    <mergeCell ref="A43:B43"/>
    <mergeCell ref="A44:B44"/>
    <mergeCell ref="A23:E23"/>
    <mergeCell ref="A25:B25"/>
    <mergeCell ref="D25:E25"/>
    <mergeCell ref="A1:E1"/>
    <mergeCell ref="A3:B3"/>
    <mergeCell ref="D3:E3"/>
    <mergeCell ref="A4:B4"/>
    <mergeCell ref="A5:B5"/>
  </mergeCells>
  <printOptions/>
  <pageMargins left="0.7086614173228347" right="0.7086614173228347" top="0.7874015748031497" bottom="0.7874015748031497"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0"/>
  <sheetViews>
    <sheetView tabSelected="1" workbookViewId="0" topLeftCell="A1">
      <pane ySplit="6" topLeftCell="A7" activePane="bottomLeft" state="frozen"/>
      <selection pane="bottomLeft" activeCell="I14" sqref="I14"/>
    </sheetView>
  </sheetViews>
  <sheetFormatPr defaultColWidth="9.140625" defaultRowHeight="15"/>
  <cols>
    <col min="1" max="1" width="6.421875" style="53" customWidth="1"/>
    <col min="2" max="2" width="62.57421875" style="11" customWidth="1"/>
    <col min="3" max="3" width="12.8515625" style="11" customWidth="1"/>
    <col min="4" max="5" width="12.7109375" style="11" customWidth="1"/>
    <col min="6" max="6" width="16.57421875" style="48" customWidth="1"/>
    <col min="7" max="7" width="17.140625" style="11" customWidth="1"/>
    <col min="8" max="8" width="17.57421875" style="11" bestFit="1" customWidth="1"/>
    <col min="9" max="16384" width="9.140625" style="11" customWidth="1"/>
  </cols>
  <sheetData>
    <row r="1" spans="1:7" ht="15.75" thickBot="1">
      <c r="A1" s="54"/>
      <c r="B1" s="18"/>
      <c r="C1" s="18"/>
      <c r="D1" s="18"/>
      <c r="E1" s="18"/>
      <c r="F1" s="55"/>
      <c r="G1" s="18"/>
    </row>
    <row r="2" spans="1:7" ht="20.25" thickBot="1" thickTop="1">
      <c r="A2" s="116" t="s">
        <v>134</v>
      </c>
      <c r="B2" s="117"/>
      <c r="C2" s="117"/>
      <c r="D2" s="117"/>
      <c r="E2" s="117"/>
      <c r="F2" s="117"/>
      <c r="G2" s="118"/>
    </row>
    <row r="3" spans="1:7" ht="15.75" thickBot="1">
      <c r="A3" s="56"/>
      <c r="B3" s="57" t="s">
        <v>0</v>
      </c>
      <c r="C3" s="57" t="s">
        <v>1</v>
      </c>
      <c r="D3" s="57" t="s">
        <v>2</v>
      </c>
      <c r="E3" s="57" t="s">
        <v>13</v>
      </c>
      <c r="F3" s="58" t="s">
        <v>14</v>
      </c>
      <c r="G3" s="59" t="s">
        <v>33</v>
      </c>
    </row>
    <row r="4" spans="1:7" ht="75.75" thickBot="1">
      <c r="A4" s="60"/>
      <c r="B4" s="61"/>
      <c r="C4" s="62" t="s">
        <v>23</v>
      </c>
      <c r="D4" s="63" t="s">
        <v>15</v>
      </c>
      <c r="E4" s="63" t="s">
        <v>16</v>
      </c>
      <c r="F4" s="126" t="s">
        <v>17</v>
      </c>
      <c r="G4" s="127"/>
    </row>
    <row r="5" spans="1:8" ht="60.75" thickBot="1">
      <c r="A5" s="122" t="s">
        <v>4</v>
      </c>
      <c r="B5" s="123"/>
      <c r="C5" s="64"/>
      <c r="D5" s="65"/>
      <c r="E5" s="65"/>
      <c r="F5" s="66" t="s">
        <v>49</v>
      </c>
      <c r="G5" s="67" t="s">
        <v>50</v>
      </c>
      <c r="H5" s="16"/>
    </row>
    <row r="6" spans="1:7" ht="15.75" thickBot="1">
      <c r="A6" s="124"/>
      <c r="B6" s="125"/>
      <c r="C6" s="65" t="s">
        <v>5</v>
      </c>
      <c r="D6" s="65" t="s">
        <v>5</v>
      </c>
      <c r="E6" s="65" t="s">
        <v>5</v>
      </c>
      <c r="F6" s="66" t="s">
        <v>5</v>
      </c>
      <c r="G6" s="67" t="s">
        <v>116</v>
      </c>
    </row>
    <row r="7" spans="1:8" ht="15.75" thickBot="1">
      <c r="A7" s="119" t="s">
        <v>18</v>
      </c>
      <c r="B7" s="120"/>
      <c r="C7" s="120"/>
      <c r="D7" s="120"/>
      <c r="E7" s="120"/>
      <c r="F7" s="120"/>
      <c r="G7" s="121"/>
      <c r="H7" s="17"/>
    </row>
    <row r="8" spans="1:7" ht="15">
      <c r="A8" s="68">
        <v>27</v>
      </c>
      <c r="B8" s="69" t="s">
        <v>142</v>
      </c>
      <c r="C8" s="49"/>
      <c r="D8" s="49"/>
      <c r="E8" s="49"/>
      <c r="F8" s="70">
        <f>SUM(C8:E8)</f>
        <v>0</v>
      </c>
      <c r="G8" s="71">
        <f>F8*1.21</f>
        <v>0</v>
      </c>
    </row>
    <row r="9" spans="1:7" ht="15">
      <c r="A9" s="72">
        <v>28</v>
      </c>
      <c r="B9" s="73" t="s">
        <v>83</v>
      </c>
      <c r="C9" s="50"/>
      <c r="D9" s="50"/>
      <c r="E9" s="50"/>
      <c r="F9" s="74">
        <f aca="true" t="shared" si="0" ref="F9:F22">SUM(C9:E9)</f>
        <v>0</v>
      </c>
      <c r="G9" s="75">
        <f>F9*1.21</f>
        <v>0</v>
      </c>
    </row>
    <row r="10" spans="1:7" ht="15">
      <c r="A10" s="72">
        <v>29</v>
      </c>
      <c r="B10" s="73" t="s">
        <v>58</v>
      </c>
      <c r="C10" s="50"/>
      <c r="D10" s="50"/>
      <c r="E10" s="50"/>
      <c r="F10" s="74">
        <f t="shared" si="0"/>
        <v>0</v>
      </c>
      <c r="G10" s="75">
        <f aca="true" t="shared" si="1" ref="G10:G78">F10*1.21</f>
        <v>0</v>
      </c>
    </row>
    <row r="11" spans="1:7" ht="15">
      <c r="A11" s="72">
        <v>30</v>
      </c>
      <c r="B11" s="73" t="s">
        <v>59</v>
      </c>
      <c r="C11" s="50"/>
      <c r="D11" s="50"/>
      <c r="E11" s="50"/>
      <c r="F11" s="74">
        <f t="shared" si="0"/>
        <v>0</v>
      </c>
      <c r="G11" s="75">
        <f t="shared" si="1"/>
        <v>0</v>
      </c>
    </row>
    <row r="12" spans="1:7" ht="15">
      <c r="A12" s="72">
        <v>31</v>
      </c>
      <c r="B12" s="73" t="s">
        <v>60</v>
      </c>
      <c r="C12" s="50"/>
      <c r="D12" s="50"/>
      <c r="E12" s="50"/>
      <c r="F12" s="74">
        <f t="shared" si="0"/>
        <v>0</v>
      </c>
      <c r="G12" s="75">
        <f t="shared" si="1"/>
        <v>0</v>
      </c>
    </row>
    <row r="13" spans="1:7" ht="15">
      <c r="A13" s="72">
        <v>32</v>
      </c>
      <c r="B13" s="73" t="s">
        <v>61</v>
      </c>
      <c r="C13" s="50"/>
      <c r="D13" s="50"/>
      <c r="E13" s="50"/>
      <c r="F13" s="74">
        <f t="shared" si="0"/>
        <v>0</v>
      </c>
      <c r="G13" s="75">
        <f t="shared" si="1"/>
        <v>0</v>
      </c>
    </row>
    <row r="14" spans="1:7" ht="15">
      <c r="A14" s="72">
        <v>33</v>
      </c>
      <c r="B14" s="73" t="s">
        <v>62</v>
      </c>
      <c r="C14" s="50"/>
      <c r="D14" s="50"/>
      <c r="E14" s="50"/>
      <c r="F14" s="74">
        <f t="shared" si="0"/>
        <v>0</v>
      </c>
      <c r="G14" s="75">
        <f t="shared" si="1"/>
        <v>0</v>
      </c>
    </row>
    <row r="15" spans="1:7" ht="15">
      <c r="A15" s="72">
        <v>34</v>
      </c>
      <c r="B15" s="73" t="s">
        <v>63</v>
      </c>
      <c r="C15" s="50"/>
      <c r="D15" s="50"/>
      <c r="E15" s="50"/>
      <c r="F15" s="74">
        <f t="shared" si="0"/>
        <v>0</v>
      </c>
      <c r="G15" s="75">
        <f t="shared" si="1"/>
        <v>0</v>
      </c>
    </row>
    <row r="16" spans="1:7" ht="15">
      <c r="A16" s="72">
        <v>35</v>
      </c>
      <c r="B16" s="73" t="s">
        <v>24</v>
      </c>
      <c r="C16" s="50"/>
      <c r="D16" s="50"/>
      <c r="E16" s="50"/>
      <c r="F16" s="74">
        <f t="shared" si="0"/>
        <v>0</v>
      </c>
      <c r="G16" s="75">
        <f t="shared" si="1"/>
        <v>0</v>
      </c>
    </row>
    <row r="17" spans="1:7" ht="30">
      <c r="A17" s="72">
        <v>36</v>
      </c>
      <c r="B17" s="76" t="s">
        <v>64</v>
      </c>
      <c r="C17" s="50"/>
      <c r="D17" s="50"/>
      <c r="E17" s="50"/>
      <c r="F17" s="74">
        <f t="shared" si="0"/>
        <v>0</v>
      </c>
      <c r="G17" s="75">
        <f t="shared" si="1"/>
        <v>0</v>
      </c>
    </row>
    <row r="18" spans="1:8" ht="15">
      <c r="A18" s="72">
        <v>37</v>
      </c>
      <c r="B18" s="73" t="s">
        <v>65</v>
      </c>
      <c r="C18" s="50"/>
      <c r="D18" s="50"/>
      <c r="E18" s="50"/>
      <c r="F18" s="74">
        <f t="shared" si="0"/>
        <v>0</v>
      </c>
      <c r="G18" s="75">
        <f t="shared" si="1"/>
        <v>0</v>
      </c>
      <c r="H18" s="51"/>
    </row>
    <row r="19" spans="1:8" ht="15">
      <c r="A19" s="72">
        <v>38</v>
      </c>
      <c r="B19" s="73" t="s">
        <v>69</v>
      </c>
      <c r="C19" s="50"/>
      <c r="D19" s="50"/>
      <c r="E19" s="50"/>
      <c r="F19" s="74">
        <f t="shared" si="0"/>
        <v>0</v>
      </c>
      <c r="G19" s="75">
        <f t="shared" si="1"/>
        <v>0</v>
      </c>
      <c r="H19" s="51"/>
    </row>
    <row r="20" spans="1:8" ht="15">
      <c r="A20" s="72">
        <v>39</v>
      </c>
      <c r="B20" s="73" t="s">
        <v>19</v>
      </c>
      <c r="C20" s="50"/>
      <c r="D20" s="50"/>
      <c r="E20" s="50"/>
      <c r="F20" s="74">
        <f t="shared" si="0"/>
        <v>0</v>
      </c>
      <c r="G20" s="75">
        <f t="shared" si="1"/>
        <v>0</v>
      </c>
      <c r="H20" s="51"/>
    </row>
    <row r="21" spans="1:8" ht="15">
      <c r="A21" s="72">
        <v>40</v>
      </c>
      <c r="B21" s="73" t="s">
        <v>66</v>
      </c>
      <c r="C21" s="50"/>
      <c r="D21" s="50"/>
      <c r="E21" s="50"/>
      <c r="F21" s="74">
        <f t="shared" si="0"/>
        <v>0</v>
      </c>
      <c r="G21" s="75">
        <f t="shared" si="1"/>
        <v>0</v>
      </c>
      <c r="H21" s="51"/>
    </row>
    <row r="22" spans="1:8" ht="15">
      <c r="A22" s="72">
        <v>41</v>
      </c>
      <c r="B22" s="73" t="s">
        <v>67</v>
      </c>
      <c r="C22" s="50"/>
      <c r="D22" s="50"/>
      <c r="E22" s="50"/>
      <c r="F22" s="74">
        <f t="shared" si="0"/>
        <v>0</v>
      </c>
      <c r="G22" s="75">
        <f t="shared" si="1"/>
        <v>0</v>
      </c>
      <c r="H22" s="51"/>
    </row>
    <row r="23" spans="1:8" ht="15">
      <c r="A23" s="113" t="s">
        <v>20</v>
      </c>
      <c r="B23" s="114"/>
      <c r="C23" s="114"/>
      <c r="D23" s="114"/>
      <c r="E23" s="114"/>
      <c r="F23" s="114"/>
      <c r="G23" s="115"/>
      <c r="H23" s="17"/>
    </row>
    <row r="24" spans="1:7" ht="30">
      <c r="A24" s="72">
        <v>42</v>
      </c>
      <c r="B24" s="76" t="s">
        <v>51</v>
      </c>
      <c r="C24" s="50"/>
      <c r="D24" s="50"/>
      <c r="E24" s="50"/>
      <c r="F24" s="74">
        <f aca="true" t="shared" si="2" ref="F24:F37">SUM(C24:E24)</f>
        <v>0</v>
      </c>
      <c r="G24" s="77">
        <f t="shared" si="1"/>
        <v>0</v>
      </c>
    </row>
    <row r="25" spans="1:7" ht="15">
      <c r="A25" s="72">
        <v>43</v>
      </c>
      <c r="B25" s="111" t="s">
        <v>71</v>
      </c>
      <c r="C25" s="112"/>
      <c r="D25" s="112"/>
      <c r="E25" s="112"/>
      <c r="F25" s="74"/>
      <c r="G25" s="77"/>
    </row>
    <row r="26" spans="1:7" ht="15">
      <c r="A26" s="72">
        <v>44</v>
      </c>
      <c r="B26" s="94" t="s">
        <v>80</v>
      </c>
      <c r="C26" s="50"/>
      <c r="D26" s="50"/>
      <c r="E26" s="50"/>
      <c r="F26" s="74">
        <f aca="true" t="shared" si="3" ref="F26:F27">SUM(C26:E26)</f>
        <v>0</v>
      </c>
      <c r="G26" s="77">
        <f aca="true" t="shared" si="4" ref="G26:G27">F26*1.21</f>
        <v>0</v>
      </c>
    </row>
    <row r="27" spans="1:7" ht="15">
      <c r="A27" s="72">
        <v>45</v>
      </c>
      <c r="B27" s="94" t="s">
        <v>81</v>
      </c>
      <c r="C27" s="50"/>
      <c r="D27" s="50"/>
      <c r="E27" s="50"/>
      <c r="F27" s="74">
        <f t="shared" si="3"/>
        <v>0</v>
      </c>
      <c r="G27" s="77">
        <f t="shared" si="4"/>
        <v>0</v>
      </c>
    </row>
    <row r="28" spans="1:7" ht="15">
      <c r="A28" s="72">
        <v>46</v>
      </c>
      <c r="B28" s="76" t="s">
        <v>72</v>
      </c>
      <c r="C28" s="50"/>
      <c r="D28" s="50"/>
      <c r="E28" s="50"/>
      <c r="F28" s="74">
        <f t="shared" si="2"/>
        <v>0</v>
      </c>
      <c r="G28" s="77">
        <f t="shared" si="1"/>
        <v>0</v>
      </c>
    </row>
    <row r="29" spans="1:7" ht="30">
      <c r="A29" s="72">
        <v>47</v>
      </c>
      <c r="B29" s="76" t="s">
        <v>143</v>
      </c>
      <c r="C29" s="50"/>
      <c r="D29" s="50"/>
      <c r="E29" s="50"/>
      <c r="F29" s="74">
        <f t="shared" si="2"/>
        <v>0</v>
      </c>
      <c r="G29" s="77">
        <f t="shared" si="1"/>
        <v>0</v>
      </c>
    </row>
    <row r="30" spans="1:7" ht="15">
      <c r="A30" s="72">
        <v>48</v>
      </c>
      <c r="B30" s="76" t="s">
        <v>25</v>
      </c>
      <c r="C30" s="50"/>
      <c r="D30" s="50"/>
      <c r="E30" s="50"/>
      <c r="F30" s="74">
        <f t="shared" si="2"/>
        <v>0</v>
      </c>
      <c r="G30" s="77">
        <f t="shared" si="1"/>
        <v>0</v>
      </c>
    </row>
    <row r="31" spans="1:7" ht="15">
      <c r="A31" s="72">
        <v>49</v>
      </c>
      <c r="B31" s="76" t="s">
        <v>73</v>
      </c>
      <c r="C31" s="50"/>
      <c r="D31" s="50"/>
      <c r="E31" s="50"/>
      <c r="F31" s="74">
        <f t="shared" si="2"/>
        <v>0</v>
      </c>
      <c r="G31" s="77">
        <f t="shared" si="1"/>
        <v>0</v>
      </c>
    </row>
    <row r="32" spans="1:8" ht="15">
      <c r="A32" s="72">
        <v>50</v>
      </c>
      <c r="B32" s="76" t="s">
        <v>74</v>
      </c>
      <c r="C32" s="50"/>
      <c r="D32" s="50"/>
      <c r="E32" s="50"/>
      <c r="F32" s="74">
        <f t="shared" si="2"/>
        <v>0</v>
      </c>
      <c r="G32" s="77">
        <f t="shared" si="1"/>
        <v>0</v>
      </c>
      <c r="H32" s="51"/>
    </row>
    <row r="33" spans="1:8" ht="15">
      <c r="A33" s="72">
        <v>51</v>
      </c>
      <c r="B33" s="76" t="s">
        <v>75</v>
      </c>
      <c r="C33" s="50"/>
      <c r="D33" s="50"/>
      <c r="E33" s="50"/>
      <c r="F33" s="74">
        <f t="shared" si="2"/>
        <v>0</v>
      </c>
      <c r="G33" s="77">
        <f t="shared" si="1"/>
        <v>0</v>
      </c>
      <c r="H33" s="51"/>
    </row>
    <row r="34" spans="1:8" ht="30">
      <c r="A34" s="72">
        <v>52</v>
      </c>
      <c r="B34" s="76" t="s">
        <v>117</v>
      </c>
      <c r="C34" s="50"/>
      <c r="D34" s="50"/>
      <c r="E34" s="50"/>
      <c r="F34" s="74">
        <f t="shared" si="2"/>
        <v>0</v>
      </c>
      <c r="G34" s="77">
        <f t="shared" si="1"/>
        <v>0</v>
      </c>
      <c r="H34" s="51"/>
    </row>
    <row r="35" spans="1:8" ht="15">
      <c r="A35" s="72">
        <v>53</v>
      </c>
      <c r="B35" s="76" t="s">
        <v>76</v>
      </c>
      <c r="C35" s="50"/>
      <c r="D35" s="50"/>
      <c r="E35" s="50"/>
      <c r="F35" s="74">
        <f t="shared" si="2"/>
        <v>0</v>
      </c>
      <c r="G35" s="77">
        <f t="shared" si="1"/>
        <v>0</v>
      </c>
      <c r="H35" s="51"/>
    </row>
    <row r="36" spans="1:8" ht="15">
      <c r="A36" s="72">
        <v>54</v>
      </c>
      <c r="B36" s="76" t="s">
        <v>77</v>
      </c>
      <c r="C36" s="50"/>
      <c r="D36" s="50"/>
      <c r="E36" s="50"/>
      <c r="F36" s="74">
        <f t="shared" si="2"/>
        <v>0</v>
      </c>
      <c r="G36" s="77">
        <f t="shared" si="1"/>
        <v>0</v>
      </c>
      <c r="H36" s="51"/>
    </row>
    <row r="37" spans="1:8" ht="15">
      <c r="A37" s="72">
        <v>55</v>
      </c>
      <c r="B37" s="76" t="s">
        <v>78</v>
      </c>
      <c r="C37" s="50"/>
      <c r="D37" s="50"/>
      <c r="E37" s="50"/>
      <c r="F37" s="74">
        <f t="shared" si="2"/>
        <v>0</v>
      </c>
      <c r="G37" s="77">
        <f t="shared" si="1"/>
        <v>0</v>
      </c>
      <c r="H37" s="51"/>
    </row>
    <row r="38" spans="1:8" ht="15">
      <c r="A38" s="72">
        <v>56</v>
      </c>
      <c r="B38" s="111" t="s">
        <v>79</v>
      </c>
      <c r="C38" s="112"/>
      <c r="D38" s="112"/>
      <c r="E38" s="112"/>
      <c r="F38" s="78"/>
      <c r="G38" s="79"/>
      <c r="H38" s="51"/>
    </row>
    <row r="39" spans="1:8" ht="15">
      <c r="A39" s="72">
        <v>57</v>
      </c>
      <c r="B39" s="80" t="s">
        <v>80</v>
      </c>
      <c r="C39" s="50"/>
      <c r="D39" s="50"/>
      <c r="E39" s="50"/>
      <c r="F39" s="74">
        <f aca="true" t="shared" si="5" ref="F39:F46">SUM(C39:E39)</f>
        <v>0</v>
      </c>
      <c r="G39" s="77">
        <f t="shared" si="1"/>
        <v>0</v>
      </c>
      <c r="H39" s="51"/>
    </row>
    <row r="40" spans="1:8" ht="15">
      <c r="A40" s="72">
        <v>58</v>
      </c>
      <c r="B40" s="80" t="s">
        <v>81</v>
      </c>
      <c r="C40" s="50"/>
      <c r="D40" s="50"/>
      <c r="E40" s="50"/>
      <c r="F40" s="74">
        <f t="shared" si="5"/>
        <v>0</v>
      </c>
      <c r="G40" s="77">
        <f t="shared" si="1"/>
        <v>0</v>
      </c>
      <c r="H40" s="51"/>
    </row>
    <row r="41" spans="1:8" ht="15">
      <c r="A41" s="72">
        <v>59</v>
      </c>
      <c r="B41" s="76" t="s">
        <v>82</v>
      </c>
      <c r="C41" s="50"/>
      <c r="D41" s="50"/>
      <c r="E41" s="50"/>
      <c r="F41" s="74">
        <f t="shared" si="5"/>
        <v>0</v>
      </c>
      <c r="G41" s="77">
        <f t="shared" si="1"/>
        <v>0</v>
      </c>
      <c r="H41" s="51"/>
    </row>
    <row r="42" spans="1:8" ht="30">
      <c r="A42" s="72">
        <v>60</v>
      </c>
      <c r="B42" s="76" t="s">
        <v>144</v>
      </c>
      <c r="C42" s="50"/>
      <c r="D42" s="50"/>
      <c r="E42" s="50"/>
      <c r="F42" s="74">
        <f t="shared" si="5"/>
        <v>0</v>
      </c>
      <c r="G42" s="77">
        <f t="shared" si="1"/>
        <v>0</v>
      </c>
      <c r="H42" s="51"/>
    </row>
    <row r="43" spans="1:8" ht="15">
      <c r="A43" s="72">
        <v>61</v>
      </c>
      <c r="B43" s="76" t="s">
        <v>145</v>
      </c>
      <c r="C43" s="50"/>
      <c r="D43" s="50"/>
      <c r="E43" s="50"/>
      <c r="F43" s="74">
        <f t="shared" si="5"/>
        <v>0</v>
      </c>
      <c r="G43" s="77">
        <f t="shared" si="1"/>
        <v>0</v>
      </c>
      <c r="H43" s="51"/>
    </row>
    <row r="44" spans="1:8" ht="30">
      <c r="A44" s="72">
        <v>62</v>
      </c>
      <c r="B44" s="76" t="s">
        <v>70</v>
      </c>
      <c r="C44" s="50"/>
      <c r="D44" s="50"/>
      <c r="E44" s="50"/>
      <c r="F44" s="74">
        <f t="shared" si="5"/>
        <v>0</v>
      </c>
      <c r="G44" s="77">
        <f t="shared" si="1"/>
        <v>0</v>
      </c>
      <c r="H44" s="51"/>
    </row>
    <row r="45" spans="1:8" ht="15">
      <c r="A45" s="72">
        <v>63</v>
      </c>
      <c r="B45" s="76" t="s">
        <v>68</v>
      </c>
      <c r="C45" s="50"/>
      <c r="D45" s="50"/>
      <c r="E45" s="50"/>
      <c r="F45" s="74">
        <f t="shared" si="5"/>
        <v>0</v>
      </c>
      <c r="G45" s="77">
        <f t="shared" si="1"/>
        <v>0</v>
      </c>
      <c r="H45" s="51"/>
    </row>
    <row r="46" spans="1:7" ht="15">
      <c r="A46" s="72">
        <v>64</v>
      </c>
      <c r="B46" s="76" t="s">
        <v>84</v>
      </c>
      <c r="C46" s="50"/>
      <c r="D46" s="50"/>
      <c r="E46" s="50"/>
      <c r="F46" s="74">
        <f t="shared" si="5"/>
        <v>0</v>
      </c>
      <c r="G46" s="77">
        <f t="shared" si="1"/>
        <v>0</v>
      </c>
    </row>
    <row r="47" spans="1:8" ht="15">
      <c r="A47" s="113" t="s">
        <v>21</v>
      </c>
      <c r="B47" s="114"/>
      <c r="C47" s="114"/>
      <c r="D47" s="114"/>
      <c r="E47" s="114"/>
      <c r="F47" s="114"/>
      <c r="G47" s="115"/>
      <c r="H47" s="17"/>
    </row>
    <row r="48" spans="1:7" ht="45">
      <c r="A48" s="72">
        <v>65</v>
      </c>
      <c r="B48" s="76" t="s">
        <v>85</v>
      </c>
      <c r="C48" s="50"/>
      <c r="D48" s="50"/>
      <c r="E48" s="50"/>
      <c r="F48" s="74">
        <f aca="true" t="shared" si="6" ref="F48:F52">SUM(C48:E48)</f>
        <v>0</v>
      </c>
      <c r="G48" s="77">
        <f t="shared" si="1"/>
        <v>0</v>
      </c>
    </row>
    <row r="49" spans="1:7" ht="45">
      <c r="A49" s="72">
        <v>66</v>
      </c>
      <c r="B49" s="76" t="s">
        <v>86</v>
      </c>
      <c r="C49" s="50"/>
      <c r="D49" s="50"/>
      <c r="E49" s="50"/>
      <c r="F49" s="74">
        <f t="shared" si="6"/>
        <v>0</v>
      </c>
      <c r="G49" s="77">
        <f t="shared" si="1"/>
        <v>0</v>
      </c>
    </row>
    <row r="50" spans="1:7" ht="15">
      <c r="A50" s="72">
        <v>67</v>
      </c>
      <c r="B50" s="76" t="s">
        <v>87</v>
      </c>
      <c r="C50" s="50"/>
      <c r="D50" s="50"/>
      <c r="E50" s="50"/>
      <c r="F50" s="74">
        <f t="shared" si="6"/>
        <v>0</v>
      </c>
      <c r="G50" s="77">
        <f t="shared" si="1"/>
        <v>0</v>
      </c>
    </row>
    <row r="51" spans="1:7" ht="15">
      <c r="A51" s="72">
        <v>68</v>
      </c>
      <c r="B51" s="76" t="s">
        <v>88</v>
      </c>
      <c r="C51" s="50"/>
      <c r="D51" s="50"/>
      <c r="E51" s="50"/>
      <c r="F51" s="74">
        <f t="shared" si="6"/>
        <v>0</v>
      </c>
      <c r="G51" s="77">
        <f t="shared" si="1"/>
        <v>0</v>
      </c>
    </row>
    <row r="52" spans="1:7" ht="15">
      <c r="A52" s="72">
        <v>69</v>
      </c>
      <c r="B52" s="76" t="s">
        <v>26</v>
      </c>
      <c r="C52" s="50"/>
      <c r="D52" s="50"/>
      <c r="E52" s="50"/>
      <c r="F52" s="74">
        <f t="shared" si="6"/>
        <v>0</v>
      </c>
      <c r="G52" s="77">
        <f t="shared" si="1"/>
        <v>0</v>
      </c>
    </row>
    <row r="53" spans="1:7" ht="15">
      <c r="A53" s="72">
        <v>70</v>
      </c>
      <c r="B53" s="111" t="s">
        <v>89</v>
      </c>
      <c r="C53" s="131"/>
      <c r="D53" s="131"/>
      <c r="E53" s="131"/>
      <c r="F53" s="81"/>
      <c r="G53" s="82"/>
    </row>
    <row r="54" spans="1:7" ht="15">
      <c r="A54" s="72">
        <v>71</v>
      </c>
      <c r="B54" s="80" t="s">
        <v>80</v>
      </c>
      <c r="C54" s="50"/>
      <c r="D54" s="50"/>
      <c r="E54" s="50"/>
      <c r="F54" s="74">
        <f aca="true" t="shared" si="7" ref="F54:F62">SUM(C54:E54)</f>
        <v>0</v>
      </c>
      <c r="G54" s="77">
        <f t="shared" si="1"/>
        <v>0</v>
      </c>
    </row>
    <row r="55" spans="1:7" ht="15">
      <c r="A55" s="72">
        <v>72</v>
      </c>
      <c r="B55" s="80" t="s">
        <v>81</v>
      </c>
      <c r="C55" s="50"/>
      <c r="D55" s="50"/>
      <c r="E55" s="50"/>
      <c r="F55" s="74">
        <f t="shared" si="7"/>
        <v>0</v>
      </c>
      <c r="G55" s="77">
        <f t="shared" si="1"/>
        <v>0</v>
      </c>
    </row>
    <row r="56" spans="1:7" ht="15">
      <c r="A56" s="72">
        <v>73</v>
      </c>
      <c r="B56" s="76" t="s">
        <v>27</v>
      </c>
      <c r="C56" s="50"/>
      <c r="D56" s="50"/>
      <c r="E56" s="50"/>
      <c r="F56" s="74">
        <f t="shared" si="7"/>
        <v>0</v>
      </c>
      <c r="G56" s="77">
        <f t="shared" si="1"/>
        <v>0</v>
      </c>
    </row>
    <row r="57" spans="1:7" ht="15">
      <c r="A57" s="72">
        <v>74</v>
      </c>
      <c r="B57" s="76" t="s">
        <v>90</v>
      </c>
      <c r="C57" s="50"/>
      <c r="D57" s="50"/>
      <c r="E57" s="50"/>
      <c r="F57" s="74">
        <f t="shared" si="7"/>
        <v>0</v>
      </c>
      <c r="G57" s="77">
        <f t="shared" si="1"/>
        <v>0</v>
      </c>
    </row>
    <row r="58" spans="1:7" ht="15">
      <c r="A58" s="72">
        <v>75</v>
      </c>
      <c r="B58" s="111" t="s">
        <v>112</v>
      </c>
      <c r="C58" s="131"/>
      <c r="D58" s="131"/>
      <c r="E58" s="131"/>
      <c r="F58" s="74"/>
      <c r="G58" s="77"/>
    </row>
    <row r="59" spans="1:7" ht="15">
      <c r="A59" s="72">
        <v>76</v>
      </c>
      <c r="B59" s="94" t="s">
        <v>80</v>
      </c>
      <c r="C59" s="50"/>
      <c r="D59" s="50"/>
      <c r="E59" s="50"/>
      <c r="F59" s="74">
        <f aca="true" t="shared" si="8" ref="F59:F60">SUM(C59:E59)</f>
        <v>0</v>
      </c>
      <c r="G59" s="77">
        <f aca="true" t="shared" si="9" ref="G59:G60">F59*1.21</f>
        <v>0</v>
      </c>
    </row>
    <row r="60" spans="1:7" ht="15">
      <c r="A60" s="72">
        <v>77</v>
      </c>
      <c r="B60" s="94" t="s">
        <v>81</v>
      </c>
      <c r="C60" s="50"/>
      <c r="D60" s="50"/>
      <c r="E60" s="50"/>
      <c r="F60" s="74">
        <f t="shared" si="8"/>
        <v>0</v>
      </c>
      <c r="G60" s="77">
        <f t="shared" si="9"/>
        <v>0</v>
      </c>
    </row>
    <row r="61" spans="1:7" ht="15">
      <c r="A61" s="72">
        <v>78</v>
      </c>
      <c r="B61" s="76" t="s">
        <v>91</v>
      </c>
      <c r="C61" s="50"/>
      <c r="D61" s="50"/>
      <c r="E61" s="50"/>
      <c r="F61" s="74">
        <f t="shared" si="7"/>
        <v>0</v>
      </c>
      <c r="G61" s="77">
        <f t="shared" si="1"/>
        <v>0</v>
      </c>
    </row>
    <row r="62" spans="1:7" ht="15">
      <c r="A62" s="72">
        <v>79</v>
      </c>
      <c r="B62" s="76" t="s">
        <v>28</v>
      </c>
      <c r="C62" s="50"/>
      <c r="D62" s="50"/>
      <c r="E62" s="50"/>
      <c r="F62" s="74">
        <f t="shared" si="7"/>
        <v>0</v>
      </c>
      <c r="G62" s="77">
        <f t="shared" si="1"/>
        <v>0</v>
      </c>
    </row>
    <row r="63" spans="1:7" ht="15">
      <c r="A63" s="72">
        <v>80</v>
      </c>
      <c r="B63" s="111" t="s">
        <v>119</v>
      </c>
      <c r="C63" s="131"/>
      <c r="D63" s="131"/>
      <c r="E63" s="131"/>
      <c r="F63" s="81"/>
      <c r="G63" s="82"/>
    </row>
    <row r="64" spans="1:7" ht="15">
      <c r="A64" s="72">
        <v>81</v>
      </c>
      <c r="B64" s="80" t="s">
        <v>80</v>
      </c>
      <c r="C64" s="50"/>
      <c r="D64" s="50"/>
      <c r="E64" s="50"/>
      <c r="F64" s="74">
        <f aca="true" t="shared" si="10" ref="F64:F65">SUM(C64:E64)</f>
        <v>0</v>
      </c>
      <c r="G64" s="77">
        <f t="shared" si="1"/>
        <v>0</v>
      </c>
    </row>
    <row r="65" spans="1:7" ht="15">
      <c r="A65" s="72">
        <v>82</v>
      </c>
      <c r="B65" s="80" t="s">
        <v>81</v>
      </c>
      <c r="C65" s="50"/>
      <c r="D65" s="50"/>
      <c r="E65" s="50"/>
      <c r="F65" s="74">
        <f t="shared" si="10"/>
        <v>0</v>
      </c>
      <c r="G65" s="77">
        <f t="shared" si="1"/>
        <v>0</v>
      </c>
    </row>
    <row r="66" spans="1:7" ht="15">
      <c r="A66" s="72">
        <v>83</v>
      </c>
      <c r="B66" s="111" t="s">
        <v>92</v>
      </c>
      <c r="C66" s="131"/>
      <c r="D66" s="131"/>
      <c r="E66" s="131"/>
      <c r="F66" s="81"/>
      <c r="G66" s="82"/>
    </row>
    <row r="67" spans="1:7" ht="15">
      <c r="A67" s="72">
        <v>84</v>
      </c>
      <c r="B67" s="80" t="s">
        <v>80</v>
      </c>
      <c r="C67" s="52"/>
      <c r="D67" s="52"/>
      <c r="E67" s="52"/>
      <c r="F67" s="74">
        <f aca="true" t="shared" si="11" ref="F67:F82">SUM(C67:E67)</f>
        <v>0</v>
      </c>
      <c r="G67" s="77">
        <f t="shared" si="1"/>
        <v>0</v>
      </c>
    </row>
    <row r="68" spans="1:7" ht="15">
      <c r="A68" s="72">
        <v>85</v>
      </c>
      <c r="B68" s="80" t="s">
        <v>81</v>
      </c>
      <c r="C68" s="52"/>
      <c r="D68" s="52"/>
      <c r="E68" s="52"/>
      <c r="F68" s="74">
        <f t="shared" si="11"/>
        <v>0</v>
      </c>
      <c r="G68" s="77">
        <f t="shared" si="1"/>
        <v>0</v>
      </c>
    </row>
    <row r="69" spans="1:8" ht="15">
      <c r="A69" s="72">
        <v>86</v>
      </c>
      <c r="B69" s="76" t="s">
        <v>52</v>
      </c>
      <c r="C69" s="52"/>
      <c r="D69" s="52"/>
      <c r="E69" s="52"/>
      <c r="F69" s="74">
        <f t="shared" si="11"/>
        <v>0</v>
      </c>
      <c r="G69" s="77">
        <f t="shared" si="1"/>
        <v>0</v>
      </c>
      <c r="H69" s="51"/>
    </row>
    <row r="70" spans="1:8" ht="15">
      <c r="A70" s="72">
        <v>87</v>
      </c>
      <c r="B70" s="111" t="s">
        <v>29</v>
      </c>
      <c r="C70" s="131"/>
      <c r="D70" s="131"/>
      <c r="E70" s="131"/>
      <c r="F70" s="74"/>
      <c r="G70" s="77"/>
      <c r="H70" s="51"/>
    </row>
    <row r="71" spans="1:8" ht="15">
      <c r="A71" s="72">
        <v>88</v>
      </c>
      <c r="B71" s="94" t="s">
        <v>140</v>
      </c>
      <c r="C71" s="52"/>
      <c r="D71" s="52"/>
      <c r="E71" s="52"/>
      <c r="F71" s="74">
        <f aca="true" t="shared" si="12" ref="F71">SUM(C71:E71)</f>
        <v>0</v>
      </c>
      <c r="G71" s="77">
        <f aca="true" t="shared" si="13" ref="G71">F71*1.21</f>
        <v>0</v>
      </c>
      <c r="H71" s="51"/>
    </row>
    <row r="72" spans="1:8" ht="15">
      <c r="A72" s="72">
        <v>89</v>
      </c>
      <c r="B72" s="80" t="s">
        <v>93</v>
      </c>
      <c r="C72" s="52"/>
      <c r="D72" s="52"/>
      <c r="E72" s="52"/>
      <c r="F72" s="74">
        <f t="shared" si="11"/>
        <v>0</v>
      </c>
      <c r="G72" s="77">
        <f t="shared" si="1"/>
        <v>0</v>
      </c>
      <c r="H72" s="51"/>
    </row>
    <row r="73" spans="1:8" ht="15">
      <c r="A73" s="72">
        <v>90</v>
      </c>
      <c r="B73" s="76" t="s">
        <v>30</v>
      </c>
      <c r="C73" s="52"/>
      <c r="D73" s="52"/>
      <c r="E73" s="52"/>
      <c r="F73" s="74">
        <f t="shared" si="11"/>
        <v>0</v>
      </c>
      <c r="G73" s="77">
        <f t="shared" si="1"/>
        <v>0</v>
      </c>
      <c r="H73" s="51"/>
    </row>
    <row r="74" spans="1:8" ht="15">
      <c r="A74" s="72">
        <v>91</v>
      </c>
      <c r="B74" s="76" t="s">
        <v>31</v>
      </c>
      <c r="C74" s="52"/>
      <c r="D74" s="52"/>
      <c r="E74" s="52"/>
      <c r="F74" s="74">
        <f t="shared" si="11"/>
        <v>0</v>
      </c>
      <c r="G74" s="77">
        <f t="shared" si="1"/>
        <v>0</v>
      </c>
      <c r="H74" s="51"/>
    </row>
    <row r="75" spans="1:8" ht="15">
      <c r="A75" s="72">
        <v>92</v>
      </c>
      <c r="B75" s="76" t="s">
        <v>32</v>
      </c>
      <c r="C75" s="52"/>
      <c r="D75" s="52"/>
      <c r="E75" s="52"/>
      <c r="F75" s="74">
        <f t="shared" si="11"/>
        <v>0</v>
      </c>
      <c r="G75" s="77">
        <f t="shared" si="1"/>
        <v>0</v>
      </c>
      <c r="H75" s="51"/>
    </row>
    <row r="76" spans="1:8" ht="15">
      <c r="A76" s="72">
        <v>93</v>
      </c>
      <c r="B76" s="76" t="s">
        <v>94</v>
      </c>
      <c r="C76" s="52"/>
      <c r="D76" s="52"/>
      <c r="E76" s="52"/>
      <c r="F76" s="74">
        <f t="shared" si="11"/>
        <v>0</v>
      </c>
      <c r="G76" s="77">
        <f t="shared" si="1"/>
        <v>0</v>
      </c>
      <c r="H76" s="51"/>
    </row>
    <row r="77" spans="1:8" ht="15">
      <c r="A77" s="72">
        <v>94</v>
      </c>
      <c r="B77" s="76" t="s">
        <v>95</v>
      </c>
      <c r="C77" s="52"/>
      <c r="D77" s="52"/>
      <c r="E77" s="52"/>
      <c r="F77" s="74">
        <f t="shared" si="11"/>
        <v>0</v>
      </c>
      <c r="G77" s="77">
        <f t="shared" si="1"/>
        <v>0</v>
      </c>
      <c r="H77" s="51"/>
    </row>
    <row r="78" spans="1:8" ht="15">
      <c r="A78" s="72">
        <v>95</v>
      </c>
      <c r="B78" s="76" t="s">
        <v>96</v>
      </c>
      <c r="C78" s="52"/>
      <c r="D78" s="52"/>
      <c r="E78" s="52"/>
      <c r="F78" s="74">
        <f t="shared" si="11"/>
        <v>0</v>
      </c>
      <c r="G78" s="77">
        <f t="shared" si="1"/>
        <v>0</v>
      </c>
      <c r="H78" s="51"/>
    </row>
    <row r="79" spans="1:8" ht="15">
      <c r="A79" s="72">
        <v>96</v>
      </c>
      <c r="B79" s="76" t="s">
        <v>97</v>
      </c>
      <c r="C79" s="52"/>
      <c r="D79" s="52"/>
      <c r="E79" s="52"/>
      <c r="F79" s="74">
        <f t="shared" si="11"/>
        <v>0</v>
      </c>
      <c r="G79" s="77">
        <f aca="true" t="shared" si="14" ref="G79:G82">F79*1.21</f>
        <v>0</v>
      </c>
      <c r="H79" s="51"/>
    </row>
    <row r="80" spans="1:8" ht="15">
      <c r="A80" s="72">
        <v>97</v>
      </c>
      <c r="B80" s="76" t="s">
        <v>98</v>
      </c>
      <c r="C80" s="52"/>
      <c r="D80" s="52"/>
      <c r="E80" s="52"/>
      <c r="F80" s="74">
        <f t="shared" si="11"/>
        <v>0</v>
      </c>
      <c r="G80" s="77">
        <f t="shared" si="14"/>
        <v>0</v>
      </c>
      <c r="H80" s="51"/>
    </row>
    <row r="81" spans="1:8" ht="15">
      <c r="A81" s="72">
        <v>98</v>
      </c>
      <c r="B81" s="76" t="s">
        <v>111</v>
      </c>
      <c r="C81" s="52"/>
      <c r="D81" s="52"/>
      <c r="E81" s="52"/>
      <c r="F81" s="74">
        <f t="shared" si="11"/>
        <v>0</v>
      </c>
      <c r="G81" s="77">
        <f t="shared" si="14"/>
        <v>0</v>
      </c>
      <c r="H81" s="51"/>
    </row>
    <row r="82" spans="1:8" ht="15">
      <c r="A82" s="72">
        <v>99</v>
      </c>
      <c r="B82" s="76" t="s">
        <v>110</v>
      </c>
      <c r="C82" s="52"/>
      <c r="D82" s="52"/>
      <c r="E82" s="52"/>
      <c r="F82" s="74">
        <f t="shared" si="11"/>
        <v>0</v>
      </c>
      <c r="G82" s="77">
        <f t="shared" si="14"/>
        <v>0</v>
      </c>
      <c r="H82" s="51"/>
    </row>
    <row r="83" spans="1:8" ht="15">
      <c r="A83" s="113" t="s">
        <v>22</v>
      </c>
      <c r="B83" s="114"/>
      <c r="C83" s="114"/>
      <c r="D83" s="114"/>
      <c r="E83" s="114"/>
      <c r="F83" s="114"/>
      <c r="G83" s="115"/>
      <c r="H83" s="17"/>
    </row>
    <row r="84" spans="1:7" ht="15">
      <c r="A84" s="72">
        <v>100</v>
      </c>
      <c r="B84" s="76" t="s">
        <v>53</v>
      </c>
      <c r="C84" s="50"/>
      <c r="D84" s="50"/>
      <c r="E84" s="50"/>
      <c r="F84" s="74">
        <f aca="true" t="shared" si="15" ref="F84:F88">SUM(C84:E84)</f>
        <v>0</v>
      </c>
      <c r="G84" s="77">
        <f aca="true" t="shared" si="16" ref="G84:G88">F84*1.21</f>
        <v>0</v>
      </c>
    </row>
    <row r="85" spans="1:7" ht="15">
      <c r="A85" s="72">
        <v>101</v>
      </c>
      <c r="B85" s="76" t="s">
        <v>34</v>
      </c>
      <c r="C85" s="50"/>
      <c r="D85" s="50"/>
      <c r="E85" s="50"/>
      <c r="F85" s="74">
        <f t="shared" si="15"/>
        <v>0</v>
      </c>
      <c r="G85" s="77">
        <f t="shared" si="16"/>
        <v>0</v>
      </c>
    </row>
    <row r="86" spans="1:7" ht="15">
      <c r="A86" s="72">
        <v>102</v>
      </c>
      <c r="B86" s="76" t="s">
        <v>54</v>
      </c>
      <c r="C86" s="50"/>
      <c r="D86" s="50"/>
      <c r="E86" s="50"/>
      <c r="F86" s="74">
        <f t="shared" si="15"/>
        <v>0</v>
      </c>
      <c r="G86" s="77">
        <f t="shared" si="16"/>
        <v>0</v>
      </c>
    </row>
    <row r="87" spans="1:7" ht="15">
      <c r="A87" s="72">
        <v>103</v>
      </c>
      <c r="B87" s="95" t="s">
        <v>141</v>
      </c>
      <c r="C87" s="50"/>
      <c r="D87" s="50"/>
      <c r="E87" s="50"/>
      <c r="F87" s="74">
        <f t="shared" si="15"/>
        <v>0</v>
      </c>
      <c r="G87" s="77">
        <f t="shared" si="16"/>
        <v>0</v>
      </c>
    </row>
    <row r="88" spans="1:7" ht="30">
      <c r="A88" s="72">
        <v>104</v>
      </c>
      <c r="B88" s="76" t="s">
        <v>108</v>
      </c>
      <c r="C88" s="50"/>
      <c r="D88" s="50"/>
      <c r="E88" s="50"/>
      <c r="F88" s="74">
        <f t="shared" si="15"/>
        <v>0</v>
      </c>
      <c r="G88" s="77">
        <f t="shared" si="16"/>
        <v>0</v>
      </c>
    </row>
    <row r="89" spans="1:7" ht="15">
      <c r="A89" s="72">
        <v>105</v>
      </c>
      <c r="B89" s="111" t="s">
        <v>109</v>
      </c>
      <c r="C89" s="131"/>
      <c r="D89" s="131"/>
      <c r="E89" s="131"/>
      <c r="F89" s="81"/>
      <c r="G89" s="82"/>
    </row>
    <row r="90" spans="1:7" ht="15">
      <c r="A90" s="72">
        <v>106</v>
      </c>
      <c r="B90" s="80" t="s">
        <v>80</v>
      </c>
      <c r="C90" s="50"/>
      <c r="D90" s="50"/>
      <c r="E90" s="50"/>
      <c r="F90" s="83">
        <f aca="true" t="shared" si="17" ref="F90:F92">SUM(C90:E90)</f>
        <v>0</v>
      </c>
      <c r="G90" s="84">
        <f aca="true" t="shared" si="18" ref="G90:G92">F90*1.21</f>
        <v>0</v>
      </c>
    </row>
    <row r="91" spans="1:7" ht="15">
      <c r="A91" s="72">
        <v>107</v>
      </c>
      <c r="B91" s="80" t="s">
        <v>81</v>
      </c>
      <c r="C91" s="50"/>
      <c r="D91" s="50"/>
      <c r="E91" s="50"/>
      <c r="F91" s="74">
        <f t="shared" si="17"/>
        <v>0</v>
      </c>
      <c r="G91" s="77">
        <f t="shared" si="18"/>
        <v>0</v>
      </c>
    </row>
    <row r="92" spans="1:7" ht="15">
      <c r="A92" s="72">
        <v>108</v>
      </c>
      <c r="B92" s="76" t="s">
        <v>99</v>
      </c>
      <c r="C92" s="50"/>
      <c r="D92" s="50"/>
      <c r="E92" s="50"/>
      <c r="F92" s="74">
        <f t="shared" si="17"/>
        <v>0</v>
      </c>
      <c r="G92" s="77">
        <f t="shared" si="18"/>
        <v>0</v>
      </c>
    </row>
    <row r="93" spans="1:7" ht="15">
      <c r="A93" s="72">
        <v>109</v>
      </c>
      <c r="B93" s="111" t="s">
        <v>100</v>
      </c>
      <c r="C93" s="131"/>
      <c r="D93" s="131"/>
      <c r="E93" s="131"/>
      <c r="F93" s="81"/>
      <c r="G93" s="82"/>
    </row>
    <row r="94" spans="1:7" ht="15">
      <c r="A94" s="72">
        <v>110</v>
      </c>
      <c r="B94" s="80" t="s">
        <v>80</v>
      </c>
      <c r="C94" s="50"/>
      <c r="D94" s="50"/>
      <c r="E94" s="50"/>
      <c r="F94" s="74">
        <f aca="true" t="shared" si="19" ref="F94:F95">SUM(C94:E94)</f>
        <v>0</v>
      </c>
      <c r="G94" s="77">
        <f aca="true" t="shared" si="20" ref="G94:G95">F94*1.21</f>
        <v>0</v>
      </c>
    </row>
    <row r="95" spans="1:7" ht="15">
      <c r="A95" s="72">
        <v>111</v>
      </c>
      <c r="B95" s="80" t="s">
        <v>81</v>
      </c>
      <c r="C95" s="50"/>
      <c r="D95" s="50"/>
      <c r="E95" s="50"/>
      <c r="F95" s="74">
        <f t="shared" si="19"/>
        <v>0</v>
      </c>
      <c r="G95" s="77">
        <f t="shared" si="20"/>
        <v>0</v>
      </c>
    </row>
    <row r="96" spans="1:7" ht="15">
      <c r="A96" s="72">
        <v>112</v>
      </c>
      <c r="B96" s="111" t="s">
        <v>101</v>
      </c>
      <c r="C96" s="131"/>
      <c r="D96" s="131"/>
      <c r="E96" s="131"/>
      <c r="F96" s="81"/>
      <c r="G96" s="82"/>
    </row>
    <row r="97" spans="1:7" ht="15">
      <c r="A97" s="72">
        <v>113</v>
      </c>
      <c r="B97" s="80" t="s">
        <v>80</v>
      </c>
      <c r="C97" s="50"/>
      <c r="D97" s="50"/>
      <c r="E97" s="50"/>
      <c r="F97" s="83">
        <f aca="true" t="shared" si="21" ref="F97:F99">SUM(C97:E97)</f>
        <v>0</v>
      </c>
      <c r="G97" s="84">
        <f aca="true" t="shared" si="22" ref="G97:G99">F97*1.21</f>
        <v>0</v>
      </c>
    </row>
    <row r="98" spans="1:7" ht="15">
      <c r="A98" s="72">
        <v>114</v>
      </c>
      <c r="B98" s="80" t="s">
        <v>81</v>
      </c>
      <c r="C98" s="50"/>
      <c r="D98" s="50"/>
      <c r="E98" s="50"/>
      <c r="F98" s="74">
        <f t="shared" si="21"/>
        <v>0</v>
      </c>
      <c r="G98" s="77">
        <f t="shared" si="22"/>
        <v>0</v>
      </c>
    </row>
    <row r="99" spans="1:7" ht="15">
      <c r="A99" s="72">
        <v>115</v>
      </c>
      <c r="B99" s="76" t="s">
        <v>35</v>
      </c>
      <c r="C99" s="50"/>
      <c r="D99" s="50"/>
      <c r="E99" s="50"/>
      <c r="F99" s="74">
        <f t="shared" si="21"/>
        <v>0</v>
      </c>
      <c r="G99" s="77">
        <f t="shared" si="22"/>
        <v>0</v>
      </c>
    </row>
    <row r="100" spans="1:7" ht="15">
      <c r="A100" s="72">
        <v>116</v>
      </c>
      <c r="B100" s="111" t="s">
        <v>146</v>
      </c>
      <c r="C100" s="131"/>
      <c r="D100" s="131"/>
      <c r="E100" s="131"/>
      <c r="F100" s="81"/>
      <c r="G100" s="82"/>
    </row>
    <row r="101" spans="1:7" ht="15">
      <c r="A101" s="72">
        <v>117</v>
      </c>
      <c r="B101" s="80" t="s">
        <v>80</v>
      </c>
      <c r="C101" s="50"/>
      <c r="D101" s="50"/>
      <c r="E101" s="50"/>
      <c r="F101" s="74">
        <f aca="true" t="shared" si="23" ref="F101:F109">SUM(C101:E101)</f>
        <v>0</v>
      </c>
      <c r="G101" s="77">
        <f aca="true" t="shared" si="24" ref="G101:G109">F101*1.21</f>
        <v>0</v>
      </c>
    </row>
    <row r="102" spans="1:7" ht="15">
      <c r="A102" s="72">
        <v>118</v>
      </c>
      <c r="B102" s="80" t="s">
        <v>81</v>
      </c>
      <c r="C102" s="50"/>
      <c r="D102" s="50"/>
      <c r="E102" s="50"/>
      <c r="F102" s="74">
        <f t="shared" si="23"/>
        <v>0</v>
      </c>
      <c r="G102" s="77">
        <f t="shared" si="24"/>
        <v>0</v>
      </c>
    </row>
    <row r="103" spans="1:7" ht="15">
      <c r="A103" s="72">
        <v>119</v>
      </c>
      <c r="B103" s="76" t="s">
        <v>102</v>
      </c>
      <c r="C103" s="50"/>
      <c r="D103" s="50"/>
      <c r="E103" s="50"/>
      <c r="F103" s="74">
        <f t="shared" si="23"/>
        <v>0</v>
      </c>
      <c r="G103" s="77">
        <f t="shared" si="24"/>
        <v>0</v>
      </c>
    </row>
    <row r="104" spans="1:7" ht="15">
      <c r="A104" s="72">
        <v>120</v>
      </c>
      <c r="B104" s="76" t="s">
        <v>103</v>
      </c>
      <c r="C104" s="50"/>
      <c r="D104" s="50"/>
      <c r="E104" s="50"/>
      <c r="F104" s="74">
        <f t="shared" si="23"/>
        <v>0</v>
      </c>
      <c r="G104" s="77">
        <f t="shared" si="24"/>
        <v>0</v>
      </c>
    </row>
    <row r="105" spans="1:7" ht="15">
      <c r="A105" s="72">
        <v>121</v>
      </c>
      <c r="B105" s="111" t="s">
        <v>104</v>
      </c>
      <c r="C105" s="131"/>
      <c r="D105" s="131"/>
      <c r="E105" s="131"/>
      <c r="F105" s="74"/>
      <c r="G105" s="77"/>
    </row>
    <row r="106" spans="1:7" ht="15">
      <c r="A106" s="72">
        <v>122</v>
      </c>
      <c r="B106" s="94" t="s">
        <v>80</v>
      </c>
      <c r="C106" s="50"/>
      <c r="D106" s="50"/>
      <c r="E106" s="50"/>
      <c r="F106" s="83">
        <f t="shared" si="23"/>
        <v>0</v>
      </c>
      <c r="G106" s="84">
        <f t="shared" si="24"/>
        <v>0</v>
      </c>
    </row>
    <row r="107" spans="1:7" ht="15">
      <c r="A107" s="72">
        <v>123</v>
      </c>
      <c r="B107" s="94" t="s">
        <v>81</v>
      </c>
      <c r="C107" s="50"/>
      <c r="D107" s="50"/>
      <c r="E107" s="50"/>
      <c r="F107" s="74">
        <f t="shared" si="23"/>
        <v>0</v>
      </c>
      <c r="G107" s="77">
        <f t="shared" si="24"/>
        <v>0</v>
      </c>
    </row>
    <row r="108" spans="1:8" ht="15">
      <c r="A108" s="72">
        <v>124</v>
      </c>
      <c r="B108" s="76" t="s">
        <v>105</v>
      </c>
      <c r="C108" s="50"/>
      <c r="D108" s="50"/>
      <c r="E108" s="50"/>
      <c r="F108" s="74">
        <f t="shared" si="23"/>
        <v>0</v>
      </c>
      <c r="G108" s="77">
        <f t="shared" si="24"/>
        <v>0</v>
      </c>
      <c r="H108" s="51"/>
    </row>
    <row r="109" spans="1:8" ht="15">
      <c r="A109" s="72">
        <v>125</v>
      </c>
      <c r="B109" s="76" t="s">
        <v>106</v>
      </c>
      <c r="C109" s="50"/>
      <c r="D109" s="50"/>
      <c r="E109" s="50"/>
      <c r="F109" s="74">
        <f t="shared" si="23"/>
        <v>0</v>
      </c>
      <c r="G109" s="77">
        <f t="shared" si="24"/>
        <v>0</v>
      </c>
      <c r="H109" s="51"/>
    </row>
    <row r="110" spans="1:8" ht="15">
      <c r="A110" s="72">
        <v>126</v>
      </c>
      <c r="B110" s="111" t="s">
        <v>107</v>
      </c>
      <c r="C110" s="131"/>
      <c r="D110" s="131"/>
      <c r="E110" s="131"/>
      <c r="F110" s="81"/>
      <c r="G110" s="82"/>
      <c r="H110" s="51"/>
    </row>
    <row r="111" spans="1:8" ht="15">
      <c r="A111" s="72">
        <v>127</v>
      </c>
      <c r="B111" s="80" t="s">
        <v>80</v>
      </c>
      <c r="C111" s="50"/>
      <c r="D111" s="50"/>
      <c r="E111" s="50"/>
      <c r="F111" s="74">
        <f aca="true" t="shared" si="25" ref="F111:F112">SUM(C111:E111)</f>
        <v>0</v>
      </c>
      <c r="G111" s="77">
        <f aca="true" t="shared" si="26" ref="G111:G112">F111*1.21</f>
        <v>0</v>
      </c>
      <c r="H111" s="51"/>
    </row>
    <row r="112" spans="1:8" ht="15.75" thickBot="1">
      <c r="A112" s="72">
        <v>128</v>
      </c>
      <c r="B112" s="85" t="s">
        <v>81</v>
      </c>
      <c r="C112" s="50"/>
      <c r="D112" s="50"/>
      <c r="E112" s="50"/>
      <c r="F112" s="86">
        <f t="shared" si="25"/>
        <v>0</v>
      </c>
      <c r="G112" s="87">
        <f t="shared" si="26"/>
        <v>0</v>
      </c>
      <c r="H112" s="51"/>
    </row>
    <row r="113" spans="1:8" ht="15.75" thickBot="1">
      <c r="A113" s="128" t="s">
        <v>118</v>
      </c>
      <c r="B113" s="129"/>
      <c r="C113" s="129"/>
      <c r="D113" s="129"/>
      <c r="E113" s="130"/>
      <c r="F113" s="88">
        <f>SUM(F8:F112)</f>
        <v>0</v>
      </c>
      <c r="G113" s="89">
        <f>SUM(G8:G112)</f>
        <v>0</v>
      </c>
      <c r="H113" s="51"/>
    </row>
    <row r="114" spans="1:7" ht="15">
      <c r="A114" s="90"/>
      <c r="B114" s="18"/>
      <c r="C114" s="18"/>
      <c r="D114" s="18"/>
      <c r="E114" s="18"/>
      <c r="F114" s="55"/>
      <c r="G114" s="18"/>
    </row>
    <row r="115" spans="1:7" ht="15">
      <c r="A115" s="90"/>
      <c r="B115" s="18"/>
      <c r="C115" s="18"/>
      <c r="D115" s="18"/>
      <c r="E115" s="18"/>
      <c r="F115" s="55"/>
      <c r="G115" s="18"/>
    </row>
    <row r="116" spans="1:7" ht="15">
      <c r="A116" s="90"/>
      <c r="B116" s="18"/>
      <c r="C116" s="18"/>
      <c r="D116" s="18"/>
      <c r="E116" s="18"/>
      <c r="F116" s="55"/>
      <c r="G116" s="18"/>
    </row>
    <row r="117" spans="1:7" ht="15" customHeight="1">
      <c r="A117" s="90"/>
      <c r="B117" s="18"/>
      <c r="C117" s="18"/>
      <c r="D117" s="18"/>
      <c r="E117" s="18"/>
      <c r="F117" s="55"/>
      <c r="G117" s="18"/>
    </row>
    <row r="118" spans="1:7" ht="15">
      <c r="A118" s="90"/>
      <c r="B118" s="18"/>
      <c r="C118" s="18"/>
      <c r="D118" s="18"/>
      <c r="E118" s="18"/>
      <c r="F118" s="55"/>
      <c r="G118" s="18"/>
    </row>
    <row r="119" spans="1:7" ht="15">
      <c r="A119" s="90"/>
      <c r="B119" s="18"/>
      <c r="C119" s="18"/>
      <c r="D119" s="18"/>
      <c r="E119" s="18"/>
      <c r="F119" s="55"/>
      <c r="G119" s="18"/>
    </row>
    <row r="120" spans="1:7" ht="15">
      <c r="A120" s="90"/>
      <c r="B120" s="18"/>
      <c r="C120" s="18"/>
      <c r="D120" s="18"/>
      <c r="E120" s="18"/>
      <c r="F120" s="55"/>
      <c r="G120" s="18"/>
    </row>
    <row r="121" spans="1:7" ht="15">
      <c r="A121" s="90"/>
      <c r="B121" s="18"/>
      <c r="C121" s="18"/>
      <c r="D121" s="18"/>
      <c r="E121" s="18"/>
      <c r="F121" s="55"/>
      <c r="G121" s="18"/>
    </row>
    <row r="122" spans="1:7" ht="15">
      <c r="A122" s="90"/>
      <c r="B122" s="18"/>
      <c r="C122" s="18"/>
      <c r="D122" s="18"/>
      <c r="E122" s="18"/>
      <c r="F122" s="55"/>
      <c r="G122" s="18"/>
    </row>
    <row r="123" spans="1:7" ht="15">
      <c r="A123" s="90"/>
      <c r="B123" s="18"/>
      <c r="C123" s="18"/>
      <c r="D123" s="18"/>
      <c r="E123" s="18"/>
      <c r="F123" s="55"/>
      <c r="G123" s="18"/>
    </row>
    <row r="124" spans="1:7" ht="15">
      <c r="A124" s="90"/>
      <c r="B124" s="18"/>
      <c r="C124" s="18"/>
      <c r="D124" s="18"/>
      <c r="E124" s="18"/>
      <c r="F124" s="55"/>
      <c r="G124" s="18"/>
    </row>
    <row r="125" spans="1:7" ht="15">
      <c r="A125" s="90"/>
      <c r="B125" s="18"/>
      <c r="C125" s="18"/>
      <c r="D125" s="18"/>
      <c r="E125" s="18"/>
      <c r="F125" s="55"/>
      <c r="G125" s="18"/>
    </row>
    <row r="126" spans="1:7" ht="15">
      <c r="A126" s="90"/>
      <c r="B126" s="18"/>
      <c r="C126" s="18"/>
      <c r="D126" s="18"/>
      <c r="E126" s="18"/>
      <c r="F126" s="55"/>
      <c r="G126" s="18"/>
    </row>
    <row r="127" spans="1:7" ht="15">
      <c r="A127" s="90"/>
      <c r="B127" s="18"/>
      <c r="C127" s="18"/>
      <c r="D127" s="18"/>
      <c r="E127" s="18"/>
      <c r="F127" s="55"/>
      <c r="G127" s="18"/>
    </row>
    <row r="128" spans="1:7" ht="15">
      <c r="A128" s="90"/>
      <c r="B128" s="18"/>
      <c r="C128" s="18"/>
      <c r="D128" s="18"/>
      <c r="E128" s="18"/>
      <c r="F128" s="55"/>
      <c r="G128" s="18"/>
    </row>
    <row r="129" spans="1:7" ht="15">
      <c r="A129" s="90"/>
      <c r="B129" s="18"/>
      <c r="C129" s="18"/>
      <c r="D129" s="18"/>
      <c r="E129" s="18"/>
      <c r="F129" s="55"/>
      <c r="G129" s="18"/>
    </row>
    <row r="130" spans="1:7" ht="15">
      <c r="A130" s="90"/>
      <c r="B130" s="18"/>
      <c r="C130" s="18"/>
      <c r="D130" s="18"/>
      <c r="E130" s="18"/>
      <c r="F130" s="55"/>
      <c r="G130" s="18"/>
    </row>
    <row r="131" spans="1:7" ht="15">
      <c r="A131" s="90"/>
      <c r="B131" s="18"/>
      <c r="C131" s="18"/>
      <c r="D131" s="18"/>
      <c r="E131" s="18"/>
      <c r="F131" s="55"/>
      <c r="G131" s="18"/>
    </row>
    <row r="132" spans="1:7" ht="15">
      <c r="A132" s="90"/>
      <c r="B132" s="18"/>
      <c r="C132" s="18"/>
      <c r="D132" s="18"/>
      <c r="E132" s="18"/>
      <c r="F132" s="55"/>
      <c r="G132" s="18"/>
    </row>
    <row r="133" spans="1:7" ht="15">
      <c r="A133" s="90"/>
      <c r="B133" s="18"/>
      <c r="C133" s="18"/>
      <c r="D133" s="18"/>
      <c r="E133" s="18"/>
      <c r="F133" s="55"/>
      <c r="G133" s="18"/>
    </row>
    <row r="134" spans="1:7" ht="15">
      <c r="A134" s="90"/>
      <c r="B134" s="18"/>
      <c r="C134" s="18"/>
      <c r="D134" s="18"/>
      <c r="E134" s="18"/>
      <c r="F134" s="55"/>
      <c r="G134" s="18"/>
    </row>
    <row r="135" spans="1:7" ht="15">
      <c r="A135" s="90"/>
      <c r="B135" s="18"/>
      <c r="C135" s="18"/>
      <c r="D135" s="18"/>
      <c r="E135" s="18"/>
      <c r="F135" s="55"/>
      <c r="G135" s="18"/>
    </row>
    <row r="136" spans="1:7" ht="15">
      <c r="A136" s="90"/>
      <c r="B136" s="18"/>
      <c r="C136" s="18"/>
      <c r="D136" s="18"/>
      <c r="E136" s="18"/>
      <c r="F136" s="55"/>
      <c r="G136" s="18"/>
    </row>
    <row r="137" spans="1:7" ht="15">
      <c r="A137" s="90"/>
      <c r="B137" s="18"/>
      <c r="C137" s="18"/>
      <c r="D137" s="18"/>
      <c r="E137" s="18"/>
      <c r="F137" s="55"/>
      <c r="G137" s="18"/>
    </row>
    <row r="138" spans="1:7" ht="15">
      <c r="A138" s="90"/>
      <c r="B138" s="18"/>
      <c r="C138" s="18"/>
      <c r="D138" s="18"/>
      <c r="E138" s="18"/>
      <c r="F138" s="55"/>
      <c r="G138" s="18"/>
    </row>
    <row r="139" spans="1:7" ht="15">
      <c r="A139" s="90"/>
      <c r="B139" s="18"/>
      <c r="C139" s="18"/>
      <c r="D139" s="18"/>
      <c r="E139" s="18"/>
      <c r="F139" s="55"/>
      <c r="G139" s="18"/>
    </row>
    <row r="140" spans="1:7" ht="15">
      <c r="A140" s="90"/>
      <c r="B140" s="18"/>
      <c r="C140" s="18"/>
      <c r="D140" s="18"/>
      <c r="E140" s="18"/>
      <c r="F140" s="55"/>
      <c r="G140" s="18"/>
    </row>
  </sheetData>
  <sheetProtection password="CF42" sheet="1" objects="1" scenarios="1"/>
  <mergeCells count="22">
    <mergeCell ref="A113:E113"/>
    <mergeCell ref="B38:E38"/>
    <mergeCell ref="B53:E53"/>
    <mergeCell ref="B63:E63"/>
    <mergeCell ref="B66:E66"/>
    <mergeCell ref="B89:E89"/>
    <mergeCell ref="B93:E93"/>
    <mergeCell ref="B96:E96"/>
    <mergeCell ref="B110:E110"/>
    <mergeCell ref="B100:E100"/>
    <mergeCell ref="B58:E58"/>
    <mergeCell ref="B70:E70"/>
    <mergeCell ref="B105:E105"/>
    <mergeCell ref="B25:E25"/>
    <mergeCell ref="A83:G83"/>
    <mergeCell ref="A47:G47"/>
    <mergeCell ref="A23:G23"/>
    <mergeCell ref="A2:G2"/>
    <mergeCell ref="A7:G7"/>
    <mergeCell ref="A5:B5"/>
    <mergeCell ref="A6:B6"/>
    <mergeCell ref="F4:G4"/>
  </mergeCells>
  <printOptions/>
  <pageMargins left="0.7086614173228347" right="0.7086614173228347" top="0.7874015748031497" bottom="0.7874015748031497" header="0.31496062992125984" footer="0.31496062992125984"/>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
  <sheetViews>
    <sheetView workbookViewId="0" topLeftCell="A1">
      <selection activeCell="G3" sqref="G3"/>
    </sheetView>
  </sheetViews>
  <sheetFormatPr defaultColWidth="9.140625" defaultRowHeight="15"/>
  <cols>
    <col min="1" max="1" width="40.7109375" style="0" customWidth="1"/>
    <col min="2" max="3" width="20.7109375" style="0" customWidth="1"/>
  </cols>
  <sheetData>
    <row r="1" ht="15.75" thickBot="1"/>
    <row r="2" spans="1:3" ht="30" customHeight="1" thickBot="1">
      <c r="A2" s="132" t="s">
        <v>120</v>
      </c>
      <c r="B2" s="133"/>
      <c r="C2" s="134"/>
    </row>
    <row r="3" spans="1:3" ht="58.5" customHeight="1" thickBot="1">
      <c r="A3" s="1" t="s">
        <v>121</v>
      </c>
      <c r="B3" s="2" t="s">
        <v>122</v>
      </c>
      <c r="C3" s="2" t="s">
        <v>123</v>
      </c>
    </row>
    <row r="4" spans="1:3" ht="30" customHeight="1">
      <c r="A4" s="3" t="s">
        <v>124</v>
      </c>
      <c r="B4" s="10">
        <f>Sluzby_specialistu!$F$21</f>
        <v>0</v>
      </c>
      <c r="C4" s="10">
        <f>Sluzby_specialistu!$G$21</f>
        <v>0</v>
      </c>
    </row>
    <row r="5" spans="1:3" ht="30" customHeight="1">
      <c r="A5" s="4" t="s">
        <v>125</v>
      </c>
      <c r="B5" s="10">
        <f>Sluzby_specialistu!$F38</f>
        <v>0</v>
      </c>
      <c r="C5" s="10">
        <f>Sluzby_specialistu!$G$38</f>
        <v>0</v>
      </c>
    </row>
    <row r="6" spans="1:3" ht="30" customHeight="1">
      <c r="A6" s="4" t="s">
        <v>126</v>
      </c>
      <c r="B6" s="10">
        <f>Sluzby_specialistu!$F$47</f>
        <v>0</v>
      </c>
      <c r="C6" s="10">
        <f>Sluzby_specialistu!$G$47</f>
        <v>0</v>
      </c>
    </row>
    <row r="7" spans="1:3" ht="30" customHeight="1" thickBot="1">
      <c r="A7" s="5" t="s">
        <v>127</v>
      </c>
      <c r="B7" s="8">
        <f>Dilci_projekty!$F$113</f>
        <v>0</v>
      </c>
      <c r="C7" s="9">
        <f>Dilci_projekty!$G$113</f>
        <v>0</v>
      </c>
    </row>
    <row r="8" spans="1:3" ht="30" customHeight="1" thickBot="1">
      <c r="A8" s="1" t="s">
        <v>128</v>
      </c>
      <c r="B8" s="6">
        <f>SUM(B4:B7)</f>
        <v>0</v>
      </c>
      <c r="C8" s="7">
        <f>SUM(C4:C7)</f>
        <v>0</v>
      </c>
    </row>
  </sheetData>
  <sheetProtection password="CF42" sheet="1" objects="1" scenarios="1"/>
  <mergeCells count="1">
    <mergeCell ref="A2:C2"/>
  </mergeCell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2015-03-24T16:27:14Z</dcterms:created>
  <dcterms:modified xsi:type="dcterms:W3CDTF">2015-03-30T07:18:39Z</dcterms:modified>
  <cp:category/>
  <cp:version/>
  <cp:contentType/>
  <cp:contentStatus/>
</cp:coreProperties>
</file>