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010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<sst xmlns="http://schemas.openxmlformats.org/spreadsheetml/2006/main" count="228" uniqueCount="192">
  <si>
    <t>Záložka do spisu</t>
  </si>
  <si>
    <t>Správní řízení</t>
  </si>
  <si>
    <t>Provozní deník</t>
  </si>
  <si>
    <t>Poučení k vyplnění Přehledu</t>
  </si>
  <si>
    <t>Přehled OSVČ</t>
  </si>
  <si>
    <t>Přihláška k nem.poj.OSVČ</t>
  </si>
  <si>
    <t>Přihláška k účasti na důch.poj.</t>
  </si>
  <si>
    <t>Spisový obal</t>
  </si>
  <si>
    <t>Kniha jízd osobního vozidla</t>
  </si>
  <si>
    <t>Kniha příchodů a odchodů</t>
  </si>
  <si>
    <t>Oznámení osoby SVČ, která přestala vykonávat SVČ</t>
  </si>
  <si>
    <t>Přihláška do registru zaměstnavatelů</t>
  </si>
  <si>
    <t>Odhláška z registru zaměstnavatelů</t>
  </si>
  <si>
    <t>Oznámení o nástupu do zaměstnání/skončení</t>
  </si>
  <si>
    <t>Oznámení ošetřujícího lékaře ve smyslu ustanovení</t>
  </si>
  <si>
    <t>Potvrzení o trvání dočasné pracovní neschopnosti</t>
  </si>
  <si>
    <t>Rozhodnutí o dočasné pracovní neschopnosti</t>
  </si>
  <si>
    <t>Potvrzení pro účely výplaty vyrovnávacího příspěvku</t>
  </si>
  <si>
    <t>Příloha k žádosti o nemocenské - ošetřovné</t>
  </si>
  <si>
    <t>Potvrzení o trvání ošetřování (péče)</t>
  </si>
  <si>
    <t>Žádost o peněžitou pomoc v mateřství</t>
  </si>
  <si>
    <t>Žádost o vyrovnávací příspěvek v těhotenství a mateřství</t>
  </si>
  <si>
    <t>Žádost o ošetřovné při péči o dítě do 10 let</t>
  </si>
  <si>
    <t>Dovolenka</t>
  </si>
  <si>
    <t>Technický popis</t>
  </si>
  <si>
    <t>Název tiskopisu</t>
  </si>
  <si>
    <t>Balení</t>
  </si>
  <si>
    <t>Cena celkem s DPH</t>
  </si>
  <si>
    <t>Cena za   1 ks bez DPH</t>
  </si>
  <si>
    <t>Cena za   1 ks s DPH</t>
  </si>
  <si>
    <t>Cena celkem bez DPH</t>
  </si>
  <si>
    <t>Číslo</t>
  </si>
  <si>
    <t xml:space="preserve">89 310 0 </t>
  </si>
  <si>
    <t xml:space="preserve">89 720 1 </t>
  </si>
  <si>
    <t xml:space="preserve">89 760 0 </t>
  </si>
  <si>
    <t xml:space="preserve">89 382 2 </t>
  </si>
  <si>
    <t>89 387 2</t>
  </si>
  <si>
    <t xml:space="preserve">89 382 0 </t>
  </si>
  <si>
    <t xml:space="preserve">89 382 1 </t>
  </si>
  <si>
    <t>89 382 3</t>
  </si>
  <si>
    <t xml:space="preserve">89 387 3 </t>
  </si>
  <si>
    <t>89 128 1</t>
  </si>
  <si>
    <t xml:space="preserve">89 405 0 </t>
  </si>
  <si>
    <t xml:space="preserve">89 740 0 </t>
  </si>
  <si>
    <t>Pokyny k vyplnění "Oznámení o zahájení SVČ"</t>
  </si>
  <si>
    <t>Oznámení o zahájení SVČ</t>
  </si>
  <si>
    <t>Źádost o peněžitou pomoc v mateřství při převzetí dítě do péče</t>
  </si>
  <si>
    <t>Žádost o ošetřování osoby, která převzala ošetřování (péči)</t>
  </si>
  <si>
    <t>Rozhodnutí o dočasné pracovní neschopnosti - náhradní hlášení</t>
  </si>
  <si>
    <t>Oznámení o kontrole dodržování léčebného režimu práce neschop. zaměstnanci</t>
  </si>
  <si>
    <t xml:space="preserve">Evidenční list důchodového pojištění </t>
  </si>
  <si>
    <t>Evidenční list důchodového pojištění</t>
  </si>
  <si>
    <t>Evididenční list důchodové pojištění</t>
  </si>
  <si>
    <t>Potvrzení o studiu pro účely důchodového pojištění</t>
  </si>
  <si>
    <t xml:space="preserve">Potvrzení o vyšetření/ošetření zaměstnance ve zdravotnickém zařízení </t>
  </si>
  <si>
    <t>Výpočtová vložka</t>
  </si>
  <si>
    <t xml:space="preserve">Oznámení o stavu </t>
  </si>
  <si>
    <t>Směrová vložka</t>
  </si>
  <si>
    <t>Spisová vložka</t>
  </si>
  <si>
    <t>Koncepty</t>
  </si>
  <si>
    <t>Srážkový plán - velký</t>
  </si>
  <si>
    <t>Vratky</t>
  </si>
  <si>
    <t>Oprava evidence důchodů</t>
  </si>
  <si>
    <t>Spisový obal - ústředí</t>
  </si>
  <si>
    <t>Přehled o výši pojistného a vyplacených dávkách</t>
  </si>
  <si>
    <t>Spisový výmaz</t>
  </si>
  <si>
    <t>Likvidační list pro zvláštní druhy poukázek</t>
  </si>
  <si>
    <t>Účet obstávek</t>
  </si>
  <si>
    <t>Záložka</t>
  </si>
  <si>
    <t>Žádost o převzetí spisu</t>
  </si>
  <si>
    <t>Pracovní lístek</t>
  </si>
  <si>
    <t>Štítky pro důchodce</t>
  </si>
  <si>
    <t>22-0</t>
  </si>
  <si>
    <t>Oznámení o zániku</t>
  </si>
  <si>
    <t>40-9</t>
  </si>
  <si>
    <t>Likvidační list - zelený</t>
  </si>
  <si>
    <t>41-5</t>
  </si>
  <si>
    <t>Likvidační list - modrý</t>
  </si>
  <si>
    <t>66-6</t>
  </si>
  <si>
    <t>Dotazník KLP</t>
  </si>
  <si>
    <t>Zdrojový doklad</t>
  </si>
  <si>
    <t>Záznam o nepracovním úrazu</t>
  </si>
  <si>
    <t>Žádost o zrušení výplaty důchodu poukazem na účet</t>
  </si>
  <si>
    <t>Žádost o zařízení výplaty důchodu poukazem.na účet manžela(ky)</t>
  </si>
  <si>
    <t>Žádost o zařízení výplaty důchodu poukazem na účet-majitel účtu</t>
  </si>
  <si>
    <t>list A4, 1/1, 240 g, tisk černý, písmo Officina, bílý ofset</t>
  </si>
  <si>
    <t xml:space="preserve">89 384 1 </t>
  </si>
  <si>
    <t>list A5, tisk 1/1, papír 80 g bílý bezdřevý ofset, písmo Officina</t>
  </si>
  <si>
    <t>list A5, tisk 1/1 černý, papír 80 g bílý bezdřevý ofset, písmo Officina</t>
  </si>
  <si>
    <t>list A5, tisk 1/1,papír  80 g bílý bezdřevý ofset, písmo Officina</t>
  </si>
  <si>
    <t xml:space="preserve"> list A5, tisk 1/0,papír 80 g bílý bezdřevý ofset, písmo Officina</t>
  </si>
  <si>
    <t xml:space="preserve"> list A5, tisk 1/0, papír 80 g bílý bezdřevý ofset, písmo Officina</t>
  </si>
  <si>
    <t>list A5, tisk 1/1,papír 80 g bílý bezdřevý ofset, písmo Officina</t>
  </si>
  <si>
    <t>2list 235x315 mm + záložka, bigování, tisk 1/1 černý, bílý karton 240 g, písmo Officina</t>
  </si>
  <si>
    <t>2list 235x315 mm + záložka, bigování, tisk 1/1 červený, bílý karton 240 g, písmo Officina</t>
  </si>
  <si>
    <t>list A3, tisk 1/0 černý, papír 80g laser bílý bezdřevý ofset, písmo HelveticaCE</t>
  </si>
  <si>
    <t>list A4, tisk 1/1 zelený, papír 120g laser bílý bezdřevý ofset, písmo HelveticaCE</t>
  </si>
  <si>
    <t>list A4, tisk 1/1modrý, papír 120g laser bílý bezdřevý ofset, písmo HelveticaCE</t>
  </si>
  <si>
    <t xml:space="preserve">Objem tiskopisů na 2 roky </t>
  </si>
  <si>
    <t>Cena za 1 ks bez DPH</t>
  </si>
  <si>
    <t>Potvrzení o nařízení karantény</t>
  </si>
  <si>
    <t>Rozhodnutí o potřebě ošetřování (péče)</t>
  </si>
  <si>
    <t>list A4, tisk 1/1, papír 80 g bílý bezdřevý ofset, písmo Officina</t>
  </si>
  <si>
    <t>list A4, tisk 1/1, papír 80 g bílý bezdřevý ofset, písmo Oficcina</t>
  </si>
  <si>
    <t>list A4, tisk 1/0 černý, papír 80 g bílý bezdřevý ofset, písmo Officina</t>
  </si>
  <si>
    <t>list A4, tisk 1/1 černý, papír 80 g bílý bezdřevý ofset, písmo Officina</t>
  </si>
  <si>
    <t xml:space="preserve">list A4, tisk 1/0 černý, papír 80 g bílý bezdřevý ofset, písmo Officina </t>
  </si>
  <si>
    <t>list A5, tisk 1/1, černý papír 80 g bílý bezdřevý ofset, písmo Officina</t>
  </si>
  <si>
    <t>list A5,  tisk 2/1, papír 120 g OCR bílý bezdřevý ofset, barva šedá 401 U, růžová 182 U, dodržet sytost barev !!!, písmo Arial</t>
  </si>
  <si>
    <t>list A5, tisk 2/1, papír 120 g OCR bílý bezdřevý ofset, barva šedá 401 U, růžová 182 U, dodržet sytost barev !!!, písmo Arial</t>
  </si>
  <si>
    <t>karta 120x295 mm, 1/1, 160 g, tisk černý, bílý ofset, písmo Officina</t>
  </si>
  <si>
    <t>list A4, 1/1 černý, 80 g laser bílý ofset, písmo HelveticaCE</t>
  </si>
  <si>
    <t>bloček A6 100 listů, tisk 1/0 černý, papír 120 g, vazba lepená, bílý ofset, písmo Officina</t>
  </si>
  <si>
    <t>list A4, tisk 1/1 černý, papír 120 g, tisk, bílý ofset, písmo Officina</t>
  </si>
  <si>
    <t xml:space="preserve"> list A6, tisk 1/0 černý, papír 80 g, bílý bezdřevý ofset, písmo Officina</t>
  </si>
  <si>
    <t xml:space="preserve"> list A6, tisk 1/0 černý, papír 80 g, bílý bezdřevý ofset,  písmo Officina</t>
  </si>
  <si>
    <t>2list A4, tisk 1/1 černý, papír 120 g, bílý bezdřevý ofset, písmo Officina</t>
  </si>
  <si>
    <t>list A5, 1/1, 160 g, bílý bezdřevý ofset,  písmo Officina</t>
  </si>
  <si>
    <t>2 list A4, 1/1, 90 g, tisk černý, bílý bezdřevý ofset,  písmo Officina</t>
  </si>
  <si>
    <t>list A4, 1/1, 90 g, tisk černý, bílý bezdřevý ofset, písmo Officina</t>
  </si>
  <si>
    <t>21-19</t>
  </si>
  <si>
    <t>210x6", tisk 1/1modrý, papír 120g laser bílý bezdřevý ofset, písmo HelveticaCE</t>
  </si>
  <si>
    <t>210x6", tisk 1/1 zelený, papír 120g laser bílý bezdřevý ofset, písmo HelveticaCE</t>
  </si>
  <si>
    <t>89 162 0</t>
  </si>
  <si>
    <t xml:space="preserve">Poštovní poukázka A CIK-CAK s mřížkou </t>
  </si>
  <si>
    <t>89 162 1</t>
  </si>
  <si>
    <t xml:space="preserve">Poštovní poukázka A  list s mřížkou </t>
  </si>
  <si>
    <t>89 163 0</t>
  </si>
  <si>
    <t xml:space="preserve">Poštovní poukázka A CIK-CAK bez mřížky </t>
  </si>
  <si>
    <t>89 163 1</t>
  </si>
  <si>
    <t xml:space="preserve">Poštovní poukázka A list bez mřížky </t>
  </si>
  <si>
    <t>89 164 0</t>
  </si>
  <si>
    <t>3 000 krabice</t>
  </si>
  <si>
    <t>1 000 krabice</t>
  </si>
  <si>
    <t>Mezinárodní poštovní poukázka TFP1</t>
  </si>
  <si>
    <t>sešit A4, obal + 50 listů, tisk 1/1, papír vnitří listy 80g papír, obal karton 210g, vazba V1 2 skoby, písmo Officina</t>
  </si>
  <si>
    <t>20-18</t>
  </si>
  <si>
    <t>89 503 1</t>
  </si>
  <si>
    <t>89 500 2</t>
  </si>
  <si>
    <t>89 501 1</t>
  </si>
  <si>
    <t>89 300 3</t>
  </si>
  <si>
    <t>89 109 9</t>
  </si>
  <si>
    <t>89 110 8</t>
  </si>
  <si>
    <t>89 111 5</t>
  </si>
  <si>
    <t>89 610 6</t>
  </si>
  <si>
    <t>89 621 6</t>
  </si>
  <si>
    <t>89 630 1</t>
  </si>
  <si>
    <t>89 626 5</t>
  </si>
  <si>
    <t>89 624 9</t>
  </si>
  <si>
    <t>89 622 2</t>
  </si>
  <si>
    <t>89 620 2</t>
  </si>
  <si>
    <t>89 613 4</t>
  </si>
  <si>
    <t>89 611 3</t>
  </si>
  <si>
    <t>89 608 4</t>
  </si>
  <si>
    <t>89 549 4</t>
  </si>
  <si>
    <t>89 542 9</t>
  </si>
  <si>
    <t>89 533 8</t>
  </si>
  <si>
    <t>89 628 4</t>
  </si>
  <si>
    <t>89 331 3</t>
  </si>
  <si>
    <t>89 326 10</t>
  </si>
  <si>
    <t>89 325 6</t>
  </si>
  <si>
    <t>89 629 4</t>
  </si>
  <si>
    <t>89 532 11</t>
  </si>
  <si>
    <t>89 609 6</t>
  </si>
  <si>
    <t>89 627 7</t>
  </si>
  <si>
    <t>89 625 7</t>
  </si>
  <si>
    <t>89 324 12</t>
  </si>
  <si>
    <t>89 323 11</t>
  </si>
  <si>
    <t>Příloha č. 1 ZD -na dodávky tiskopisů - Seznam tiskopisů ÚOJ a ústředí ČSSZ - cenová nabídka</t>
  </si>
  <si>
    <t xml:space="preserve">list A4 OCR bílý bezdřevý ofset, tisk 1/1 červený 205 U, šedý 401 U, papír 100 g, písmo HelveticaCE, 2krát příčná perforace </t>
  </si>
  <si>
    <t>karta 7x15 cm, tisk 1/1, papír 160 g, tisk černý,  bílý  ofset, písmo Officina</t>
  </si>
  <si>
    <t>karta 7x15 cm, tisk 1/1, papír 160 g, tisk černý, bílý ofset, písmo Officina</t>
  </si>
  <si>
    <t>bloček A6 100 listů, tisk 1/0 černý , papír 120 g, vazba lepená, bílý ofset, písmo Officina</t>
  </si>
  <si>
    <t>karta A5, 1/0, 120 g, tisk černý, bílý ofset, písmo Officina</t>
  </si>
  <si>
    <t>list A4, bílý bezdřevý ofset, tisk 4/0, papír 90 gOCR, barvy červená Red 032 (100% pro texty a záhlaví RČ, resp. 60% pro ostatní záhlaví), žlutá 3945 (15% jako podklad, resp. 30% pro zvýraznění RČ), datová pole žlutá 3945 U 25%, černá Black U (100%), zelená 357 U (100% logo), písmo Arial, rozmístění datových polí viz příloha č. 3 Grafický manuál</t>
  </si>
  <si>
    <t>formát 270x4", provedení 3 ks na archu 270x12", papír 90g, tisk 2/2 černá, P699 růžová, bílý bezdřevý ofset, 2 x podélná mikroperforace</t>
  </si>
  <si>
    <r>
      <t xml:space="preserve">140x225 mm </t>
    </r>
    <r>
      <rPr>
        <b/>
        <sz val="8"/>
        <color indexed="8"/>
        <rFont val="Tahoma"/>
        <family val="2"/>
      </rPr>
      <t>snap-out 5 listů  NCR 60g</t>
    </r>
    <r>
      <rPr>
        <sz val="8"/>
        <color indexed="8"/>
        <rFont val="Tahoma"/>
        <family val="2"/>
      </rPr>
      <t xml:space="preserve"> - 1.list 1/0 černý, 2.list 3/1 černý, Yellow U, neutralizace/černý, 3.list 3/1 černý, Process Blue U, neutralizace/černý, 4.a 5. lisr 3/1 černý, PAN Red 032 U, neutralizace/černý, perforace ve hl. 15 mm na všech listech,</t>
    </r>
    <r>
      <rPr>
        <b/>
        <sz val="8"/>
        <color indexed="8"/>
        <rFont val="Tahoma"/>
        <family val="2"/>
      </rPr>
      <t xml:space="preserve"> </t>
    </r>
    <r>
      <rPr>
        <sz val="8"/>
        <color indexed="8"/>
        <rFont val="Tahoma"/>
        <family val="2"/>
      </rPr>
      <t>listy 1, 2, 4 a 5 označeny 10-ti místných čárovým kódem typu Interleave 2/5</t>
    </r>
    <r>
      <rPr>
        <b/>
        <sz val="8"/>
        <color indexed="8"/>
        <rFont val="Tahoma"/>
        <family val="2"/>
      </rPr>
      <t xml:space="preserve">,  každý list jiný ČK!, </t>
    </r>
    <r>
      <rPr>
        <sz val="8"/>
        <color indexed="8"/>
        <rFont val="Tahoma"/>
        <family val="2"/>
      </rPr>
      <t xml:space="preserve">písmo MyriandPro-Cond, </t>
    </r>
    <r>
      <rPr>
        <sz val="8"/>
        <color indexed="8"/>
        <rFont val="Tahoma"/>
        <family val="2"/>
      </rPr>
      <t>tiskopis je označen 7 místným sériovým číslem</t>
    </r>
    <r>
      <rPr>
        <b/>
        <sz val="8"/>
        <color indexed="8"/>
        <rFont val="Tahoma"/>
        <family val="2"/>
      </rPr>
      <t>, garance nepřetržité číselné řady, všechny listy mají stejné 7 místné číslo</t>
    </r>
  </si>
  <si>
    <r>
      <t xml:space="preserve">140x225 mm </t>
    </r>
    <r>
      <rPr>
        <b/>
        <sz val="8"/>
        <color indexed="8"/>
        <rFont val="Tahoma"/>
        <family val="2"/>
      </rPr>
      <t>snap-out 5 listů</t>
    </r>
    <r>
      <rPr>
        <sz val="8"/>
        <color indexed="8"/>
        <rFont val="Tahoma"/>
        <family val="2"/>
      </rPr>
      <t xml:space="preserve">, </t>
    </r>
    <r>
      <rPr>
        <b/>
        <sz val="8"/>
        <color indexed="8"/>
        <rFont val="Tahoma"/>
        <family val="2"/>
      </rPr>
      <t>NCR 60g</t>
    </r>
    <r>
      <rPr>
        <sz val="8"/>
        <color indexed="8"/>
        <rFont val="Tahoma"/>
        <family val="2"/>
      </rPr>
      <t xml:space="preserve">, 1. list 2/1 černá, Process Blue U, 2. list 2/0 černá, neultralizace, 3. list 3/1 černá, červená Red 032 U, neutralizace, 4. list 3/1 černá, červená Red 032, neutralizace,  5. list 2/0 černá, neutralizace, písmo MyriadPro-Cond, listy 2, 3, 4 a 5 označeny 10-ti místných čárovým kódem typu  Interleave 2/5, </t>
    </r>
    <r>
      <rPr>
        <b/>
        <sz val="8"/>
        <color indexed="8"/>
        <rFont val="Tahoma"/>
        <family val="2"/>
      </rPr>
      <t>každý list jiný ČK</t>
    </r>
    <r>
      <rPr>
        <sz val="8"/>
        <color indexed="8"/>
        <rFont val="Tahoma"/>
        <family val="2"/>
      </rPr>
      <t xml:space="preserve">! tiskopis je označen 7 místným sériovým číslem, </t>
    </r>
    <r>
      <rPr>
        <b/>
        <sz val="8"/>
        <color indexed="8"/>
        <rFont val="Tahoma"/>
        <family val="2"/>
      </rPr>
      <t>garance nepřetržité číselné řady, všechny listy mají stejné 7 místné číslo</t>
    </r>
  </si>
  <si>
    <r>
      <t xml:space="preserve">3listá složka formát 211,6x148 mm, tisk 4/0, 1/0, 1/0, papír NCR - 1. list 80g OCR, 2. list 60g, 3. list 80g, barvy červená Red 032 (100% pro texty a záhlaví RČ, resp. 60% pro ostatní záhlaví), žlutá 3945 (15% jako podklad, resp. 30% pro zvýraznění RČ), datová pole žlutá 3945 U 25%, černá Black U (100%), zelená 357 U (100% logo), písmo Arial, dodržet sytost barev!!!, listy 1-3 označeny 10-ti místných čárovým kódem typu Interleave 2/5,  </t>
    </r>
    <r>
      <rPr>
        <b/>
        <sz val="8"/>
        <rFont val="Tahoma"/>
        <family val="2"/>
      </rPr>
      <t>každý list jiný ČK</t>
    </r>
    <r>
      <rPr>
        <sz val="8"/>
        <rFont val="Tahoma"/>
        <family val="2"/>
      </rPr>
      <t>! rozmístění datových polí viz příloha č. 3 Grafický manuál</t>
    </r>
  </si>
  <si>
    <t>list fromát 211,6x148 mm, bílý bezdřevý ofset, 4/0, papír 80 g OCR,  barvy červená Red 032 (100% pro texty a záhlaví RČ, resp. 60% pro ostatní záhlaví), žlutá 3945 (15% jako podklad, resp. 30% pro zvýraznění RČ), datová pole žlutá 3945 U 25%, černá Black U (100%), zelená 357 U (100% logo), písmo Arial, dodržet sytost barev !!! rozmístění datových polí viz příloha č. 3 Grafický manuál</t>
  </si>
  <si>
    <t>3listá složka formát 211,6x148 mm, tisk 4/0, 1/0, 1/0, papír NCR - 1. list 80g OCR, 2. list 60g, 3. list 80g, barvy červená Red 032 (100% pro texty a záhlaví RČ, resp. 60% pro ostatní záhlaví), žlutá 3945 (15% jako podklad, resp. 30% pro zvýraznění RČ), datová pole žlutá 3945 U 25%, černá Black U (100%), zelená 357 U (100% logo), písmo Arial, dodržet sytost barev !!!,  listy 1-3 označeny 10-ti místných čárovým kódem typu Interleave 2/5,  list 1 má jiný ČK než listy 2 a 3!rozmístění datových polí viz příloha č. 3 Grafický manuál</t>
  </si>
  <si>
    <t>list formát 211,6x148 mm, bílý bezdřevý ofset, tisk 4/0, papír 80 g OCR,  barvy červená Red 032 (100% pro texty a záhlaví RČ, resp. 60% pro ostatní záhlaví), žlutá 3945 (15% jako podklad, resp. 30% pro zvýraznění RČ), datová pole žlutá 3945 U 25%, černá Black U (100%), zelená 357 U (100% logo), písmo Arial, dodržet sytost barev !!! rozmístění datových polí viz příloha č. 3 Grafický manuál</t>
  </si>
  <si>
    <t>sešit 210x148 mm 50 listů, vnitří listy tisk 1/1 černá, papír 80g, obal karton 240 g, tisk 2/0 zelená P357, černá,  vazba lepená, písmo Officina</t>
  </si>
  <si>
    <r>
      <t xml:space="preserve">formát 210x4" jednotlivé listy, papír 90g OCR,  tisk 2/1 líc černá, červená Warm Red </t>
    </r>
    <r>
      <rPr>
        <b/>
        <sz val="8"/>
        <rFont val="Tahoma"/>
        <family val="2"/>
      </rPr>
      <t xml:space="preserve">s mřížkou </t>
    </r>
    <r>
      <rPr>
        <sz val="8"/>
        <rFont val="Tahoma"/>
        <family val="2"/>
      </rPr>
      <t xml:space="preserve">pro vyplnění adresy a dotiskem černých neměnných kódů, rub černá, perforace podélná v kuponu složenky </t>
    </r>
  </si>
  <si>
    <r>
      <t xml:space="preserve">formát 210x4" jednotlivé listy, papír 90g OCR, tisk 2/1 líc černá, červená Warm Red </t>
    </r>
    <r>
      <rPr>
        <b/>
        <sz val="8"/>
        <rFont val="Tahoma"/>
        <family val="2"/>
      </rPr>
      <t xml:space="preserve">s mřížkou </t>
    </r>
    <r>
      <rPr>
        <sz val="8"/>
        <rFont val="Tahoma"/>
        <family val="2"/>
      </rPr>
      <t xml:space="preserve">pro vyplnění adresy a dotiskem černých neměnných kódů, rub černá, perforace podélná v kuponu složenky </t>
    </r>
  </si>
  <si>
    <r>
      <t xml:space="preserve">formát 230x4", papír 90g OCR, provedení 3 ks na archu 230x12", sklad CIK-CAK po 12", tisk 2/1 líc červá, červená Warm Red </t>
    </r>
    <r>
      <rPr>
        <b/>
        <sz val="8"/>
        <rFont val="Tahoma"/>
        <family val="2"/>
      </rPr>
      <t xml:space="preserve"> s mřížkou</t>
    </r>
    <r>
      <rPr>
        <sz val="8"/>
        <rFont val="Tahoma"/>
        <family val="2"/>
      </rPr>
      <t xml:space="preserve"> v prostoru pro vyplnění adresy s černým dotiskem neměnných kódů, rub černá, skladová perforace po 12", vodící odtrhová perforace v šíři 10 mm z obou stran ; příčná perforace nad složenkou po 4"; podélná perforace v kuponu složenky</t>
    </r>
  </si>
  <si>
    <r>
      <t xml:space="preserve">formát 230x4", papír 90g/m2 OCR, provedení 3 ks na archu 230x12", sklad CIK-CAK po 12", tisk 2/1 červá, červená Warm Red, líc </t>
    </r>
    <r>
      <rPr>
        <b/>
        <sz val="8"/>
        <rFont val="Tahoma"/>
        <family val="2"/>
      </rPr>
      <t xml:space="preserve">bez mřížky </t>
    </r>
    <r>
      <rPr>
        <sz val="8"/>
        <rFont val="Tahoma"/>
        <family val="2"/>
      </rPr>
      <t xml:space="preserve">v prostoru pro vyplnění adresy s černým dotiskem kódů, rub tisk černá , perforace skladová perforace po 12", vodící odtrhová perforace v šíři 10 mm po obou stranách; příčná perforace nad složenkou po 4"; podélná perforace v kuponu složenky </t>
    </r>
  </si>
  <si>
    <r>
      <t xml:space="preserve">2 listy A4 NCR 60g, 1 list 1/1 černá, 2. list 2/1 černá, neutralizace, slep v hlavě, listy 1 a 2 označeny 10-ti místných čárovým kódem typu  Interleave 2/5, </t>
    </r>
    <r>
      <rPr>
        <b/>
        <sz val="8"/>
        <color indexed="8"/>
        <rFont val="Tahoma"/>
        <family val="2"/>
      </rPr>
      <t xml:space="preserve">každý list jiný ČK! </t>
    </r>
    <r>
      <rPr>
        <sz val="8"/>
        <color indexed="8"/>
        <rFont val="Tahoma"/>
        <family val="2"/>
      </rPr>
      <t>písmo Officina</t>
    </r>
  </si>
  <si>
    <t>1x list A3 falcovaný + 1 A4, tisk 1/1 černý, papír 80 g, příčná perforace, písmo Officina</t>
  </si>
  <si>
    <r>
      <t xml:space="preserve">140x225 mm </t>
    </r>
    <r>
      <rPr>
        <b/>
        <sz val="8"/>
        <color indexed="8"/>
        <rFont val="Tahoma"/>
        <family val="2"/>
      </rPr>
      <t xml:space="preserve">snap-out 2 listy </t>
    </r>
    <r>
      <rPr>
        <sz val="8"/>
        <color indexed="8"/>
        <rFont val="Tahoma"/>
        <family val="2"/>
      </rPr>
      <t xml:space="preserve">, </t>
    </r>
    <r>
      <rPr>
        <b/>
        <sz val="8"/>
        <color indexed="8"/>
        <rFont val="Tahoma"/>
        <family val="2"/>
      </rPr>
      <t>NCR 60g</t>
    </r>
    <r>
      <rPr>
        <sz val="8"/>
        <color indexed="8"/>
        <rFont val="Tahoma"/>
        <family val="2"/>
      </rPr>
      <t>, 1. list tisk 1/1, černý,  2. list tisk 2/1 neutralizace, černá, perforace v hlavě 15 mm,  listy 1,2 označeny 10-ti místných čárovým kódem typu  Interleave 2/5,</t>
    </r>
    <r>
      <rPr>
        <b/>
        <sz val="8"/>
        <color indexed="8"/>
        <rFont val="Tahoma"/>
        <family val="2"/>
      </rPr>
      <t xml:space="preserve"> každý list jiný ČK</t>
    </r>
    <r>
      <rPr>
        <sz val="8"/>
        <color indexed="8"/>
        <rFont val="Tahoma"/>
        <family val="2"/>
      </rPr>
      <t>, písmo MyriadPro-Cond, tiskopis je označen 7 místným sériovým číslem,</t>
    </r>
    <r>
      <rPr>
        <b/>
        <sz val="8"/>
        <color indexed="8"/>
        <rFont val="Tahoma"/>
        <family val="2"/>
      </rPr>
      <t xml:space="preserve"> garance nepřetržité číselné řady, všechny listy mají stejné 7 místné číslo</t>
    </r>
  </si>
  <si>
    <t>sešit A4 100 listů, vnitří listy tisk 1/1 černá, papír 80 g, obal 240 g karton tisk 2/0 zelená P357, černá,  vazba V1 2 skoby, písmo Officina</t>
  </si>
  <si>
    <r>
      <t xml:space="preserve">Poznámka: Tiskopisy řady 89 jsou většinou označeny 10-ti místných čárovým kódem typu Interleave 2/5. Čárový kód se mění čtvrtletně a to vždy při změně textu, formátu a barvy tiskopisu. V tomto případě se zvýší i poslední číslo tiskopisu. Při každém tisku se mění vročení u tiskopisů tj. ve kterém čtvrtletí bylytiskopisy tištěny. </t>
    </r>
    <r>
      <rPr>
        <b/>
        <i/>
        <sz val="10"/>
        <color indexed="8"/>
        <rFont val="Tahoma"/>
        <family val="2"/>
      </rPr>
      <t xml:space="preserve">Pokud není označeno jinak balení tiskopisů bude do folie se štítky, které označují tiskopis a počet kusů v balení. </t>
    </r>
    <r>
      <rPr>
        <b/>
        <i/>
        <sz val="10"/>
        <color indexed="10"/>
        <rFont val="Tahoma"/>
        <family val="2"/>
      </rPr>
      <t>Cenu za kus zaokrouhlujte na 2 desetinná místa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</si>
</sst>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;@"/>
    <numFmt numFmtId="165" formatCode="[$-405]d\.\ mmmm\ yyyy"/>
    <numFmt numFmtId="166" formatCode="#,##0.000"/>
    <numFmt numFmtId="167" formatCode="#,##0.0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11"/>
      <color indexed="8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b/>
      <sz val="8"/>
      <color indexed="8"/>
      <name val="Tahoma"/>
      <family val="2"/>
    </font>
    <font>
      <b/>
      <i/>
      <sz val="10"/>
      <color indexed="8"/>
      <name val="Tahoma"/>
      <family val="2"/>
    </font>
    <font>
      <b/>
      <i/>
      <sz val="10"/>
      <color indexed="10"/>
      <name val="Tahoma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i/>
      <sz val="10"/>
      <color indexed="8"/>
      <name val="Tahoma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Tahoma"/>
      <family val="2"/>
    </font>
    <font>
      <sz val="8"/>
      <color theme="1"/>
      <name val="Arial"/>
      <family val="2"/>
    </font>
    <font>
      <i/>
      <sz val="10"/>
      <color theme="1"/>
      <name val="Tahoma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5" fillId="0" borderId="10" xfId="47" applyNumberFormat="1" applyFont="1" applyFill="1" applyBorder="1" applyAlignment="1">
      <alignment horizontal="center"/>
      <protection/>
    </xf>
    <xf numFmtId="4" fontId="4" fillId="0" borderId="10" xfId="0" applyNumberFormat="1" applyFont="1" applyBorder="1" applyAlignment="1">
      <alignment/>
    </xf>
    <xf numFmtId="4" fontId="4" fillId="32" borderId="10" xfId="0" applyNumberFormat="1" applyFont="1" applyFill="1" applyBorder="1" applyAlignment="1">
      <alignment/>
    </xf>
    <xf numFmtId="49" fontId="5" fillId="32" borderId="10" xfId="47" applyNumberFormat="1" applyFont="1" applyFill="1" applyBorder="1">
      <alignment/>
      <protection/>
    </xf>
    <xf numFmtId="0" fontId="4" fillId="32" borderId="10" xfId="0" applyFont="1" applyFill="1" applyBorder="1" applyAlignment="1">
      <alignment horizontal="center"/>
    </xf>
    <xf numFmtId="1" fontId="5" fillId="32" borderId="10" xfId="47" applyNumberFormat="1" applyFont="1" applyFill="1" applyBorder="1" applyAlignment="1">
      <alignment horizontal="center"/>
      <protection/>
    </xf>
    <xf numFmtId="3" fontId="4" fillId="32" borderId="10" xfId="0" applyNumberFormat="1" applyFont="1" applyFill="1" applyBorder="1" applyAlignment="1">
      <alignment horizontal="center"/>
    </xf>
    <xf numFmtId="0" fontId="5" fillId="0" borderId="10" xfId="47" applyNumberFormat="1" applyFont="1" applyFill="1" applyBorder="1" applyAlignment="1">
      <alignment horizontal="center"/>
      <protection/>
    </xf>
    <xf numFmtId="49" fontId="4" fillId="32" borderId="10" xfId="47" applyNumberFormat="1" applyFont="1" applyFill="1" applyBorder="1">
      <alignment/>
      <protection/>
    </xf>
    <xf numFmtId="1" fontId="4" fillId="32" borderId="10" xfId="47" applyNumberFormat="1" applyFont="1" applyFill="1" applyBorder="1" applyAlignment="1">
      <alignment horizontal="center"/>
      <protection/>
    </xf>
    <xf numFmtId="49" fontId="5" fillId="32" borderId="10" xfId="47" applyNumberFormat="1" applyFont="1" applyFill="1" applyBorder="1" applyAlignment="1">
      <alignment wrapText="1"/>
      <protection/>
    </xf>
    <xf numFmtId="3" fontId="4" fillId="32" borderId="10" xfId="0" applyNumberFormat="1" applyFont="1" applyFill="1" applyBorder="1" applyAlignment="1">
      <alignment horizontal="center" wrapText="1"/>
    </xf>
    <xf numFmtId="0" fontId="5" fillId="32" borderId="10" xfId="47" applyNumberFormat="1" applyFont="1" applyFill="1" applyBorder="1" applyAlignment="1">
      <alignment wrapText="1"/>
      <protection/>
    </xf>
    <xf numFmtId="1" fontId="5" fillId="0" borderId="10" xfId="47" applyNumberFormat="1" applyFont="1" applyFill="1" applyBorder="1" applyAlignment="1">
      <alignment horizontal="center" wrapText="1"/>
      <protection/>
    </xf>
    <xf numFmtId="4" fontId="4" fillId="0" borderId="10" xfId="0" applyNumberFormat="1" applyFont="1" applyFill="1" applyBorder="1" applyAlignment="1">
      <alignment/>
    </xf>
    <xf numFmtId="49" fontId="5" fillId="0" borderId="10" xfId="47" applyNumberFormat="1" applyFont="1" applyFill="1" applyBorder="1">
      <alignment/>
      <protection/>
    </xf>
    <xf numFmtId="49" fontId="5" fillId="0" borderId="10" xfId="47" applyNumberFormat="1" applyFont="1" applyFill="1" applyBorder="1" applyAlignment="1">
      <alignment wrapText="1"/>
      <protection/>
    </xf>
    <xf numFmtId="0" fontId="0" fillId="33" borderId="10" xfId="0" applyFill="1" applyBorder="1" applyAlignment="1">
      <alignment/>
    </xf>
    <xf numFmtId="3" fontId="5" fillId="32" borderId="10" xfId="47" applyNumberFormat="1" applyFont="1" applyFill="1" applyBorder="1" applyAlignment="1">
      <alignment horizontal="center"/>
      <protection/>
    </xf>
    <xf numFmtId="49" fontId="5" fillId="32" borderId="10" xfId="47" applyNumberFormat="1" applyFont="1" applyFill="1" applyBorder="1" applyAlignment="1">
      <alignment horizontal="left" wrapText="1"/>
      <protection/>
    </xf>
    <xf numFmtId="49" fontId="5" fillId="32" borderId="10" xfId="47" applyNumberFormat="1" applyFont="1" applyFill="1" applyBorder="1" applyAlignment="1">
      <alignment horizontal="left"/>
      <protection/>
    </xf>
    <xf numFmtId="4" fontId="4" fillId="0" borderId="10" xfId="0" applyNumberFormat="1" applyFont="1" applyBorder="1" applyAlignment="1">
      <alignment horizontal="right"/>
    </xf>
    <xf numFmtId="49" fontId="5" fillId="32" borderId="10" xfId="47" applyNumberFormat="1" applyFont="1" applyFill="1" applyBorder="1" applyAlignment="1">
      <alignment horizontal="left" vertical="center"/>
      <protection/>
    </xf>
    <xf numFmtId="1" fontId="5" fillId="32" borderId="10" xfId="47" applyNumberFormat="1" applyFont="1" applyFill="1" applyBorder="1" applyAlignment="1">
      <alignment horizontal="center" vertical="center"/>
      <protection/>
    </xf>
    <xf numFmtId="4" fontId="4" fillId="32" borderId="10" xfId="0" applyNumberFormat="1" applyFont="1" applyFill="1" applyBorder="1" applyAlignment="1">
      <alignment horizontal="center" vertical="center"/>
    </xf>
    <xf numFmtId="49" fontId="4" fillId="32" borderId="10" xfId="47" applyNumberFormat="1" applyFont="1" applyFill="1" applyBorder="1" applyAlignment="1">
      <alignment wrapText="1"/>
      <protection/>
    </xf>
    <xf numFmtId="0" fontId="0" fillId="0" borderId="10" xfId="0" applyBorder="1" applyAlignment="1">
      <alignment/>
    </xf>
    <xf numFmtId="3" fontId="5" fillId="33" borderId="10" xfId="47" applyNumberFormat="1" applyFont="1" applyFill="1" applyBorder="1">
      <alignment/>
      <protection/>
    </xf>
    <xf numFmtId="3" fontId="4" fillId="33" borderId="10" xfId="47" applyNumberFormat="1" applyFont="1" applyFill="1" applyBorder="1">
      <alignment/>
      <protection/>
    </xf>
    <xf numFmtId="3" fontId="5" fillId="33" borderId="10" xfId="47" applyNumberFormat="1" applyFont="1" applyFill="1" applyBorder="1" applyAlignment="1">
      <alignment horizontal="right" vertical="center"/>
      <protection/>
    </xf>
    <xf numFmtId="3" fontId="5" fillId="33" borderId="10" xfId="47" applyNumberFormat="1" applyFont="1" applyFill="1" applyBorder="1" applyAlignment="1">
      <alignment horizontal="right"/>
      <protection/>
    </xf>
    <xf numFmtId="3" fontId="5" fillId="34" borderId="10" xfId="47" applyNumberFormat="1" applyFont="1" applyFill="1" applyBorder="1">
      <alignment/>
      <protection/>
    </xf>
    <xf numFmtId="4" fontId="4" fillId="34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5" fillId="0" borderId="10" xfId="47" applyNumberFormat="1" applyFont="1" applyFill="1" applyBorder="1" applyAlignment="1">
      <alignment horizontal="center"/>
      <protection/>
    </xf>
    <xf numFmtId="3" fontId="4" fillId="32" borderId="10" xfId="47" applyNumberFormat="1" applyFont="1" applyFill="1" applyBorder="1" applyAlignment="1">
      <alignment horizontal="center"/>
      <protection/>
    </xf>
    <xf numFmtId="3" fontId="5" fillId="32" borderId="10" xfId="47" applyNumberFormat="1" applyFont="1" applyFill="1" applyBorder="1" applyAlignment="1">
      <alignment horizontal="center" vertical="center"/>
      <protection/>
    </xf>
    <xf numFmtId="4" fontId="4" fillId="35" borderId="10" xfId="0" applyNumberFormat="1" applyFont="1" applyFill="1" applyBorder="1" applyAlignment="1">
      <alignment/>
    </xf>
    <xf numFmtId="4" fontId="5" fillId="33" borderId="10" xfId="47" applyNumberFormat="1" applyFont="1" applyFill="1" applyBorder="1">
      <alignment/>
      <protection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9" fontId="51" fillId="32" borderId="10" xfId="47" applyNumberFormat="1" applyFont="1" applyFill="1" applyBorder="1" applyAlignment="1">
      <alignment wrapText="1"/>
      <protection/>
    </xf>
    <xf numFmtId="0" fontId="0" fillId="0" borderId="0" xfId="0" applyFont="1" applyAlignment="1">
      <alignment/>
    </xf>
    <xf numFmtId="49" fontId="52" fillId="0" borderId="0" xfId="47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0" fontId="53" fillId="0" borderId="11" xfId="0" applyFont="1" applyBorder="1" applyAlignment="1">
      <alignment wrapText="1"/>
    </xf>
    <xf numFmtId="0" fontId="54" fillId="0" borderId="12" xfId="0" applyFont="1" applyBorder="1" applyAlignment="1">
      <alignment wrapText="1"/>
    </xf>
    <xf numFmtId="0" fontId="54" fillId="0" borderId="13" xfId="0" applyFont="1" applyBorder="1" applyAlignment="1">
      <alignment wrapText="1"/>
    </xf>
    <xf numFmtId="49" fontId="7" fillId="0" borderId="10" xfId="47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49" fontId="7" fillId="0" borderId="10" xfId="47" applyNumberFormat="1" applyFont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9" fontId="7" fillId="33" borderId="10" xfId="47" applyNumberFormat="1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view="pageLayout" zoomScaleNormal="85" workbookViewId="0" topLeftCell="A7">
      <selection activeCell="A26" sqref="A26:A28"/>
    </sheetView>
  </sheetViews>
  <sheetFormatPr defaultColWidth="9.140625" defaultRowHeight="15"/>
  <cols>
    <col min="1" max="1" width="8.28125" style="0" customWidth="1"/>
    <col min="2" max="2" width="43.421875" style="0" customWidth="1"/>
    <col min="3" max="3" width="43.8515625" style="0" customWidth="1"/>
    <col min="4" max="4" width="6.28125" style="1" customWidth="1"/>
    <col min="5" max="5" width="11.28125" style="0" customWidth="1"/>
    <col min="6" max="6" width="7.421875" style="0" hidden="1" customWidth="1"/>
    <col min="7" max="7" width="7.8515625" style="0" customWidth="1"/>
    <col min="8" max="8" width="7.7109375" style="0" customWidth="1"/>
    <col min="9" max="9" width="12.421875" style="0" customWidth="1"/>
    <col min="10" max="10" width="16.8515625" style="0" customWidth="1"/>
    <col min="16" max="16" width="11.421875" style="0" bestFit="1" customWidth="1"/>
  </cols>
  <sheetData>
    <row r="1" spans="1:10" ht="25.5" customHeight="1">
      <c r="A1" s="54" t="s">
        <v>168</v>
      </c>
      <c r="B1" s="54"/>
      <c r="C1" s="54"/>
      <c r="D1" s="54"/>
      <c r="E1" s="54"/>
      <c r="F1" s="54"/>
      <c r="G1" s="54"/>
      <c r="H1" s="54"/>
      <c r="I1" s="54"/>
      <c r="J1" s="19"/>
    </row>
    <row r="2" spans="1:10" ht="29.25" customHeight="1">
      <c r="A2" s="53" t="s">
        <v>31</v>
      </c>
      <c r="B2" s="53" t="s">
        <v>25</v>
      </c>
      <c r="C2" s="53" t="s">
        <v>24</v>
      </c>
      <c r="D2" s="53" t="s">
        <v>26</v>
      </c>
      <c r="E2" s="56" t="s">
        <v>98</v>
      </c>
      <c r="F2" s="51" t="s">
        <v>28</v>
      </c>
      <c r="G2" s="51" t="s">
        <v>99</v>
      </c>
      <c r="H2" s="51" t="s">
        <v>29</v>
      </c>
      <c r="I2" s="51" t="s">
        <v>30</v>
      </c>
      <c r="J2" s="58" t="s">
        <v>27</v>
      </c>
    </row>
    <row r="3" spans="1:10" ht="15">
      <c r="A3" s="53"/>
      <c r="B3" s="53"/>
      <c r="C3" s="53"/>
      <c r="D3" s="55"/>
      <c r="E3" s="57"/>
      <c r="F3" s="52"/>
      <c r="G3" s="52"/>
      <c r="H3" s="52"/>
      <c r="I3" s="52"/>
      <c r="J3" s="58"/>
    </row>
    <row r="4" spans="1:10" ht="15">
      <c r="A4" s="7">
        <v>1001</v>
      </c>
      <c r="B4" s="5" t="s">
        <v>57</v>
      </c>
      <c r="C4" s="5" t="s">
        <v>119</v>
      </c>
      <c r="D4" s="8">
        <v>500</v>
      </c>
      <c r="E4" s="29">
        <v>200000</v>
      </c>
      <c r="F4" s="3">
        <v>0.28</v>
      </c>
      <c r="G4" s="3">
        <v>0</v>
      </c>
      <c r="H4" s="3">
        <f>(G4*1.21)</f>
        <v>0</v>
      </c>
      <c r="I4" s="41">
        <f>(E4*G4)</f>
        <v>0</v>
      </c>
      <c r="J4" s="42">
        <f>(E4*H4)</f>
        <v>0</v>
      </c>
    </row>
    <row r="5" spans="1:10" ht="15">
      <c r="A5" s="7">
        <v>1003</v>
      </c>
      <c r="B5" s="5" t="s">
        <v>58</v>
      </c>
      <c r="C5" s="5" t="s">
        <v>118</v>
      </c>
      <c r="D5" s="6">
        <v>500</v>
      </c>
      <c r="E5" s="29">
        <v>400000</v>
      </c>
      <c r="F5" s="3">
        <v>0.6</v>
      </c>
      <c r="G5" s="3">
        <v>0</v>
      </c>
      <c r="H5" s="3">
        <f aca="true" t="shared" si="0" ref="H5:H68">(G5*1.21)</f>
        <v>0</v>
      </c>
      <c r="I5" s="41">
        <f aca="true" t="shared" si="1" ref="I5:I68">(E5*G5)</f>
        <v>0</v>
      </c>
      <c r="J5" s="42">
        <f aca="true" t="shared" si="2" ref="J5:J68">(E5*H5)</f>
        <v>0</v>
      </c>
    </row>
    <row r="6" spans="1:10" ht="24.75" customHeight="1">
      <c r="A6" s="7">
        <v>1004</v>
      </c>
      <c r="B6" s="5" t="s">
        <v>63</v>
      </c>
      <c r="C6" s="12" t="s">
        <v>93</v>
      </c>
      <c r="D6" s="2">
        <v>200</v>
      </c>
      <c r="E6" s="29">
        <v>200000</v>
      </c>
      <c r="F6" s="3">
        <v>1.42</v>
      </c>
      <c r="G6" s="3">
        <v>0</v>
      </c>
      <c r="H6" s="3">
        <f t="shared" si="0"/>
        <v>0</v>
      </c>
      <c r="I6" s="41">
        <f t="shared" si="1"/>
        <v>0</v>
      </c>
      <c r="J6" s="42">
        <f t="shared" si="2"/>
        <v>0</v>
      </c>
    </row>
    <row r="7" spans="1:10" ht="15">
      <c r="A7" s="7">
        <v>1005</v>
      </c>
      <c r="B7" s="12" t="s">
        <v>65</v>
      </c>
      <c r="C7" s="5" t="s">
        <v>85</v>
      </c>
      <c r="D7" s="2">
        <v>200</v>
      </c>
      <c r="E7" s="29">
        <v>300000</v>
      </c>
      <c r="F7" s="3">
        <v>0.65</v>
      </c>
      <c r="G7" s="3">
        <v>0</v>
      </c>
      <c r="H7" s="3">
        <f t="shared" si="0"/>
        <v>0</v>
      </c>
      <c r="I7" s="41">
        <f t="shared" si="1"/>
        <v>0</v>
      </c>
      <c r="J7" s="42">
        <f t="shared" si="2"/>
        <v>0</v>
      </c>
    </row>
    <row r="8" spans="1:10" ht="15">
      <c r="A8" s="2">
        <v>1305</v>
      </c>
      <c r="B8" s="12" t="s">
        <v>66</v>
      </c>
      <c r="C8" s="5" t="s">
        <v>117</v>
      </c>
      <c r="D8" s="7">
        <v>500</v>
      </c>
      <c r="E8" s="29">
        <v>10000</v>
      </c>
      <c r="F8" s="3">
        <v>0.7446</v>
      </c>
      <c r="G8" s="3">
        <v>0</v>
      </c>
      <c r="H8" s="3">
        <f t="shared" si="0"/>
        <v>0</v>
      </c>
      <c r="I8" s="41">
        <f t="shared" si="1"/>
        <v>0</v>
      </c>
      <c r="J8" s="42">
        <f t="shared" si="2"/>
        <v>0</v>
      </c>
    </row>
    <row r="9" spans="1:10" ht="22.5">
      <c r="A9" s="7">
        <v>1308</v>
      </c>
      <c r="B9" s="12" t="s">
        <v>67</v>
      </c>
      <c r="C9" s="12" t="s">
        <v>116</v>
      </c>
      <c r="D9" s="2">
        <v>500</v>
      </c>
      <c r="E9" s="29">
        <v>10000</v>
      </c>
      <c r="F9" s="3">
        <v>0.84</v>
      </c>
      <c r="G9" s="3">
        <v>0</v>
      </c>
      <c r="H9" s="3">
        <f t="shared" si="0"/>
        <v>0</v>
      </c>
      <c r="I9" s="41">
        <f t="shared" si="1"/>
        <v>0</v>
      </c>
      <c r="J9" s="42">
        <f t="shared" si="2"/>
        <v>0</v>
      </c>
    </row>
    <row r="10" spans="1:10" ht="15" customHeight="1">
      <c r="A10" s="7">
        <v>1310</v>
      </c>
      <c r="B10" s="12" t="s">
        <v>60</v>
      </c>
      <c r="C10" s="5" t="s">
        <v>91</v>
      </c>
      <c r="D10" s="7">
        <v>500</v>
      </c>
      <c r="E10" s="29">
        <v>10000</v>
      </c>
      <c r="F10" s="4">
        <v>0.6327</v>
      </c>
      <c r="G10" s="3">
        <v>0</v>
      </c>
      <c r="H10" s="3">
        <f t="shared" si="0"/>
        <v>0</v>
      </c>
      <c r="I10" s="41">
        <f t="shared" si="1"/>
        <v>0</v>
      </c>
      <c r="J10" s="42">
        <f t="shared" si="2"/>
        <v>0</v>
      </c>
    </row>
    <row r="11" spans="1:10" ht="15">
      <c r="A11" s="7">
        <v>1313</v>
      </c>
      <c r="B11" s="12" t="s">
        <v>61</v>
      </c>
      <c r="C11" s="5" t="s">
        <v>90</v>
      </c>
      <c r="D11" s="7">
        <v>500</v>
      </c>
      <c r="E11" s="29">
        <v>40000</v>
      </c>
      <c r="F11" s="4">
        <v>0.1804</v>
      </c>
      <c r="G11" s="3">
        <v>0</v>
      </c>
      <c r="H11" s="3">
        <f t="shared" si="0"/>
        <v>0</v>
      </c>
      <c r="I11" s="41">
        <f t="shared" si="1"/>
        <v>0</v>
      </c>
      <c r="J11" s="42">
        <f t="shared" si="2"/>
        <v>0</v>
      </c>
    </row>
    <row r="12" spans="1:10" ht="22.5">
      <c r="A12" s="7">
        <v>1316</v>
      </c>
      <c r="B12" s="12" t="s">
        <v>68</v>
      </c>
      <c r="C12" s="12" t="s">
        <v>170</v>
      </c>
      <c r="D12" s="2">
        <v>500</v>
      </c>
      <c r="E12" s="29">
        <v>100000</v>
      </c>
      <c r="F12" s="3">
        <v>0.15</v>
      </c>
      <c r="G12" s="3">
        <v>0</v>
      </c>
      <c r="H12" s="3">
        <f t="shared" si="0"/>
        <v>0</v>
      </c>
      <c r="I12" s="41">
        <f t="shared" si="1"/>
        <v>0</v>
      </c>
      <c r="J12" s="42">
        <f t="shared" si="2"/>
        <v>0</v>
      </c>
    </row>
    <row r="13" spans="1:10" ht="22.5">
      <c r="A13" s="7">
        <v>1317</v>
      </c>
      <c r="B13" s="12" t="s">
        <v>68</v>
      </c>
      <c r="C13" s="12" t="s">
        <v>171</v>
      </c>
      <c r="D13" s="2">
        <v>500</v>
      </c>
      <c r="E13" s="29">
        <v>120000</v>
      </c>
      <c r="F13" s="3">
        <v>0.15</v>
      </c>
      <c r="G13" s="3">
        <v>0</v>
      </c>
      <c r="H13" s="3">
        <f t="shared" si="0"/>
        <v>0</v>
      </c>
      <c r="I13" s="41">
        <f t="shared" si="1"/>
        <v>0</v>
      </c>
      <c r="J13" s="42">
        <f t="shared" si="2"/>
        <v>0</v>
      </c>
    </row>
    <row r="14" spans="1:10" ht="15">
      <c r="A14" s="7">
        <v>1340</v>
      </c>
      <c r="B14" s="12" t="s">
        <v>80</v>
      </c>
      <c r="C14" s="5" t="s">
        <v>90</v>
      </c>
      <c r="D14" s="7">
        <v>500</v>
      </c>
      <c r="E14" s="29">
        <v>10000</v>
      </c>
      <c r="F14" s="4">
        <v>0.4005</v>
      </c>
      <c r="G14" s="3">
        <v>0</v>
      </c>
      <c r="H14" s="3">
        <f t="shared" si="0"/>
        <v>0</v>
      </c>
      <c r="I14" s="41">
        <f t="shared" si="1"/>
        <v>0</v>
      </c>
      <c r="J14" s="42">
        <f t="shared" si="2"/>
        <v>0</v>
      </c>
    </row>
    <row r="15" spans="1:10" ht="15">
      <c r="A15" s="7">
        <v>1468</v>
      </c>
      <c r="B15" s="12" t="s">
        <v>62</v>
      </c>
      <c r="C15" s="5" t="s">
        <v>90</v>
      </c>
      <c r="D15" s="7">
        <v>500</v>
      </c>
      <c r="E15" s="29">
        <v>120000</v>
      </c>
      <c r="F15" s="4">
        <v>0.1668</v>
      </c>
      <c r="G15" s="3">
        <v>0</v>
      </c>
      <c r="H15" s="3">
        <f t="shared" si="0"/>
        <v>0</v>
      </c>
      <c r="I15" s="41">
        <f t="shared" si="1"/>
        <v>0</v>
      </c>
      <c r="J15" s="42">
        <f t="shared" si="2"/>
        <v>0</v>
      </c>
    </row>
    <row r="16" spans="1:10" ht="24" customHeight="1">
      <c r="A16" s="7">
        <v>1506</v>
      </c>
      <c r="B16" s="5" t="s">
        <v>69</v>
      </c>
      <c r="C16" s="12" t="s">
        <v>115</v>
      </c>
      <c r="D16" s="2">
        <v>500</v>
      </c>
      <c r="E16" s="29">
        <v>30000</v>
      </c>
      <c r="F16" s="3">
        <v>0.11</v>
      </c>
      <c r="G16" s="3">
        <v>0</v>
      </c>
      <c r="H16" s="3">
        <f t="shared" si="0"/>
        <v>0</v>
      </c>
      <c r="I16" s="41">
        <f t="shared" si="1"/>
        <v>0</v>
      </c>
      <c r="J16" s="42">
        <f t="shared" si="2"/>
        <v>0</v>
      </c>
    </row>
    <row r="17" spans="1:10" ht="15">
      <c r="A17" s="7">
        <v>1584</v>
      </c>
      <c r="B17" s="12" t="s">
        <v>59</v>
      </c>
      <c r="C17" s="5" t="s">
        <v>89</v>
      </c>
      <c r="D17" s="7">
        <v>500</v>
      </c>
      <c r="E17" s="29">
        <v>10000</v>
      </c>
      <c r="F17" s="3">
        <v>0.5193</v>
      </c>
      <c r="G17" s="3">
        <v>0</v>
      </c>
      <c r="H17" s="3">
        <f t="shared" si="0"/>
        <v>0</v>
      </c>
      <c r="I17" s="41">
        <f t="shared" si="1"/>
        <v>0</v>
      </c>
      <c r="J17" s="42">
        <f t="shared" si="2"/>
        <v>0</v>
      </c>
    </row>
    <row r="18" spans="1:10" ht="22.5">
      <c r="A18" s="7">
        <v>1710</v>
      </c>
      <c r="B18" s="12" t="s">
        <v>70</v>
      </c>
      <c r="C18" s="12" t="s">
        <v>114</v>
      </c>
      <c r="D18" s="2">
        <v>500</v>
      </c>
      <c r="E18" s="29">
        <v>60000</v>
      </c>
      <c r="F18" s="23">
        <v>0.1472</v>
      </c>
      <c r="G18" s="3">
        <v>0</v>
      </c>
      <c r="H18" s="3">
        <f t="shared" si="0"/>
        <v>0</v>
      </c>
      <c r="I18" s="41">
        <f t="shared" si="1"/>
        <v>0</v>
      </c>
      <c r="J18" s="42">
        <f t="shared" si="2"/>
        <v>0</v>
      </c>
    </row>
    <row r="19" spans="1:10" ht="22.5" customHeight="1">
      <c r="A19" s="7">
        <v>7533</v>
      </c>
      <c r="B19" s="12" t="s">
        <v>71</v>
      </c>
      <c r="C19" s="12" t="s">
        <v>113</v>
      </c>
      <c r="D19" s="2">
        <v>500</v>
      </c>
      <c r="E19" s="29">
        <v>20000</v>
      </c>
      <c r="F19" s="3">
        <v>0.8946</v>
      </c>
      <c r="G19" s="3">
        <v>0</v>
      </c>
      <c r="H19" s="3">
        <f t="shared" si="0"/>
        <v>0</v>
      </c>
      <c r="I19" s="41">
        <f t="shared" si="1"/>
        <v>0</v>
      </c>
      <c r="J19" s="42">
        <f t="shared" si="2"/>
        <v>0</v>
      </c>
    </row>
    <row r="20" spans="1:10" ht="24" customHeight="1">
      <c r="A20" s="7">
        <v>9900</v>
      </c>
      <c r="B20" s="12" t="s">
        <v>54</v>
      </c>
      <c r="C20" s="12" t="s">
        <v>112</v>
      </c>
      <c r="D20" s="2">
        <v>10</v>
      </c>
      <c r="E20" s="29">
        <v>400</v>
      </c>
      <c r="F20" s="3">
        <v>16</v>
      </c>
      <c r="G20" s="3">
        <v>0</v>
      </c>
      <c r="H20" s="3">
        <f t="shared" si="0"/>
        <v>0</v>
      </c>
      <c r="I20" s="41">
        <f t="shared" si="1"/>
        <v>0</v>
      </c>
      <c r="J20" s="42">
        <f t="shared" si="2"/>
        <v>0</v>
      </c>
    </row>
    <row r="21" spans="1:10" ht="26.25" customHeight="1">
      <c r="A21" s="20" t="s">
        <v>136</v>
      </c>
      <c r="B21" s="5" t="s">
        <v>55</v>
      </c>
      <c r="C21" s="5" t="s">
        <v>111</v>
      </c>
      <c r="D21" s="13" t="s">
        <v>133</v>
      </c>
      <c r="E21" s="29">
        <v>420000</v>
      </c>
      <c r="F21" s="3">
        <v>0.2485</v>
      </c>
      <c r="G21" s="3">
        <v>0</v>
      </c>
      <c r="H21" s="3">
        <f t="shared" si="0"/>
        <v>0</v>
      </c>
      <c r="I21" s="41">
        <f t="shared" si="1"/>
        <v>0</v>
      </c>
      <c r="J21" s="42">
        <f t="shared" si="2"/>
        <v>0</v>
      </c>
    </row>
    <row r="22" spans="1:10" ht="23.25" customHeight="1">
      <c r="A22" s="20" t="s">
        <v>120</v>
      </c>
      <c r="B22" s="5" t="s">
        <v>56</v>
      </c>
      <c r="C22" s="5" t="s">
        <v>111</v>
      </c>
      <c r="D22" s="13" t="s">
        <v>133</v>
      </c>
      <c r="E22" s="29">
        <v>870000</v>
      </c>
      <c r="F22" s="3">
        <v>0.2431</v>
      </c>
      <c r="G22" s="3">
        <v>0</v>
      </c>
      <c r="H22" s="3">
        <f t="shared" si="0"/>
        <v>0</v>
      </c>
      <c r="I22" s="41">
        <f t="shared" si="1"/>
        <v>0</v>
      </c>
      <c r="J22" s="42">
        <f t="shared" si="2"/>
        <v>0</v>
      </c>
    </row>
    <row r="23" spans="1:10" ht="24" customHeight="1">
      <c r="A23" s="7" t="s">
        <v>72</v>
      </c>
      <c r="B23" s="12" t="s">
        <v>73</v>
      </c>
      <c r="C23" s="12" t="s">
        <v>95</v>
      </c>
      <c r="D23" s="13" t="s">
        <v>133</v>
      </c>
      <c r="E23" s="29">
        <v>66000</v>
      </c>
      <c r="F23" s="3">
        <v>0.4763</v>
      </c>
      <c r="G23" s="3">
        <v>0</v>
      </c>
      <c r="H23" s="3">
        <f t="shared" si="0"/>
        <v>0</v>
      </c>
      <c r="I23" s="41">
        <f t="shared" si="1"/>
        <v>0</v>
      </c>
      <c r="J23" s="42">
        <f t="shared" si="2"/>
        <v>0</v>
      </c>
    </row>
    <row r="24" spans="1:10" ht="24" customHeight="1">
      <c r="A24" s="7" t="s">
        <v>74</v>
      </c>
      <c r="B24" s="12" t="s">
        <v>75</v>
      </c>
      <c r="C24" s="12" t="s">
        <v>96</v>
      </c>
      <c r="D24" s="13" t="s">
        <v>133</v>
      </c>
      <c r="E24" s="29">
        <v>100000</v>
      </c>
      <c r="F24" s="3">
        <v>0.387</v>
      </c>
      <c r="G24" s="3">
        <v>0</v>
      </c>
      <c r="H24" s="3">
        <f t="shared" si="0"/>
        <v>0</v>
      </c>
      <c r="I24" s="41">
        <f t="shared" si="1"/>
        <v>0</v>
      </c>
      <c r="J24" s="42">
        <f t="shared" si="2"/>
        <v>0</v>
      </c>
    </row>
    <row r="25" spans="1:10" ht="24" customHeight="1">
      <c r="A25" s="7" t="s">
        <v>76</v>
      </c>
      <c r="B25" s="12" t="s">
        <v>77</v>
      </c>
      <c r="C25" s="12" t="s">
        <v>97</v>
      </c>
      <c r="D25" s="13" t="s">
        <v>133</v>
      </c>
      <c r="E25" s="29">
        <v>20000</v>
      </c>
      <c r="F25" s="3">
        <v>0.5331</v>
      </c>
      <c r="G25" s="3">
        <v>0</v>
      </c>
      <c r="H25" s="3">
        <f t="shared" si="0"/>
        <v>0</v>
      </c>
      <c r="I25" s="41">
        <f t="shared" si="1"/>
        <v>0</v>
      </c>
      <c r="J25" s="42">
        <f t="shared" si="2"/>
        <v>0</v>
      </c>
    </row>
    <row r="26" spans="1:10" ht="24" customHeight="1">
      <c r="A26" s="7">
        <v>4150</v>
      </c>
      <c r="B26" s="12" t="s">
        <v>77</v>
      </c>
      <c r="C26" s="12" t="s">
        <v>121</v>
      </c>
      <c r="D26" s="13" t="s">
        <v>133</v>
      </c>
      <c r="E26" s="29">
        <v>10000</v>
      </c>
      <c r="F26" s="3"/>
      <c r="G26" s="3">
        <v>0</v>
      </c>
      <c r="H26" s="3">
        <f t="shared" si="0"/>
        <v>0</v>
      </c>
      <c r="I26" s="41">
        <f t="shared" si="1"/>
        <v>0</v>
      </c>
      <c r="J26" s="42">
        <f t="shared" si="2"/>
        <v>0</v>
      </c>
    </row>
    <row r="27" spans="1:10" ht="29.25" customHeight="1">
      <c r="A27" s="7">
        <v>4090</v>
      </c>
      <c r="B27" s="12" t="s">
        <v>75</v>
      </c>
      <c r="C27" s="12" t="s">
        <v>122</v>
      </c>
      <c r="D27" s="13" t="s">
        <v>133</v>
      </c>
      <c r="E27" s="29">
        <v>60000</v>
      </c>
      <c r="F27" s="3"/>
      <c r="G27" s="3">
        <v>0</v>
      </c>
      <c r="H27" s="3">
        <f t="shared" si="0"/>
        <v>0</v>
      </c>
      <c r="I27" s="41">
        <f t="shared" si="1"/>
        <v>0</v>
      </c>
      <c r="J27" s="42">
        <f t="shared" si="2"/>
        <v>0</v>
      </c>
    </row>
    <row r="28" spans="1:10" ht="32.25" customHeight="1">
      <c r="A28" s="7" t="s">
        <v>78</v>
      </c>
      <c r="B28" s="5" t="s">
        <v>79</v>
      </c>
      <c r="C28" s="44" t="s">
        <v>169</v>
      </c>
      <c r="D28" s="13" t="s">
        <v>133</v>
      </c>
      <c r="E28" s="29">
        <v>30000</v>
      </c>
      <c r="F28" s="3">
        <v>0.4321</v>
      </c>
      <c r="G28" s="3">
        <v>0</v>
      </c>
      <c r="H28" s="3">
        <f t="shared" si="0"/>
        <v>0</v>
      </c>
      <c r="I28" s="41">
        <f t="shared" si="1"/>
        <v>0</v>
      </c>
      <c r="J28" s="42">
        <f t="shared" si="2"/>
        <v>0</v>
      </c>
    </row>
    <row r="29" spans="1:10" ht="65.25" customHeight="1">
      <c r="A29" s="7" t="s">
        <v>123</v>
      </c>
      <c r="B29" s="5" t="s">
        <v>124</v>
      </c>
      <c r="C29" s="12" t="s">
        <v>185</v>
      </c>
      <c r="D29" s="15" t="s">
        <v>132</v>
      </c>
      <c r="E29" s="29">
        <v>6000</v>
      </c>
      <c r="F29" s="3"/>
      <c r="G29" s="3">
        <v>0</v>
      </c>
      <c r="H29" s="3">
        <f t="shared" si="0"/>
        <v>0</v>
      </c>
      <c r="I29" s="41">
        <f t="shared" si="1"/>
        <v>0</v>
      </c>
      <c r="J29" s="42">
        <f t="shared" si="2"/>
        <v>0</v>
      </c>
    </row>
    <row r="30" spans="1:10" ht="45" customHeight="1">
      <c r="A30" s="7" t="s">
        <v>125</v>
      </c>
      <c r="B30" s="5" t="s">
        <v>126</v>
      </c>
      <c r="C30" s="12" t="s">
        <v>183</v>
      </c>
      <c r="D30" s="15" t="s">
        <v>132</v>
      </c>
      <c r="E30" s="29">
        <v>612000</v>
      </c>
      <c r="F30" s="3"/>
      <c r="G30" s="3">
        <v>0</v>
      </c>
      <c r="H30" s="3">
        <f t="shared" si="0"/>
        <v>0</v>
      </c>
      <c r="I30" s="41">
        <f t="shared" si="1"/>
        <v>0</v>
      </c>
      <c r="J30" s="42">
        <f t="shared" si="2"/>
        <v>0</v>
      </c>
    </row>
    <row r="31" spans="1:10" ht="63" customHeight="1">
      <c r="A31" s="7" t="s">
        <v>127</v>
      </c>
      <c r="B31" s="5" t="s">
        <v>128</v>
      </c>
      <c r="C31" s="12" t="s">
        <v>186</v>
      </c>
      <c r="D31" s="15" t="s">
        <v>132</v>
      </c>
      <c r="E31" s="29">
        <v>6000</v>
      </c>
      <c r="F31" s="3"/>
      <c r="G31" s="3">
        <v>0</v>
      </c>
      <c r="H31" s="3">
        <f t="shared" si="0"/>
        <v>0</v>
      </c>
      <c r="I31" s="41">
        <f t="shared" si="1"/>
        <v>0</v>
      </c>
      <c r="J31" s="42">
        <f t="shared" si="2"/>
        <v>0</v>
      </c>
    </row>
    <row r="32" spans="1:10" ht="44.25" customHeight="1">
      <c r="A32" s="7" t="s">
        <v>129</v>
      </c>
      <c r="B32" s="5" t="s">
        <v>130</v>
      </c>
      <c r="C32" s="12" t="s">
        <v>184</v>
      </c>
      <c r="D32" s="15" t="s">
        <v>132</v>
      </c>
      <c r="E32" s="29">
        <v>600000</v>
      </c>
      <c r="F32" s="3"/>
      <c r="G32" s="3">
        <v>0</v>
      </c>
      <c r="H32" s="3">
        <f t="shared" si="0"/>
        <v>0</v>
      </c>
      <c r="I32" s="41">
        <f t="shared" si="1"/>
        <v>0</v>
      </c>
      <c r="J32" s="42">
        <f t="shared" si="2"/>
        <v>0</v>
      </c>
    </row>
    <row r="33" spans="1:10" ht="28.5" customHeight="1">
      <c r="A33" s="7" t="s">
        <v>131</v>
      </c>
      <c r="B33" s="5" t="s">
        <v>134</v>
      </c>
      <c r="C33" s="12" t="s">
        <v>175</v>
      </c>
      <c r="D33" s="15" t="s">
        <v>132</v>
      </c>
      <c r="E33" s="29">
        <v>60000</v>
      </c>
      <c r="F33" s="3"/>
      <c r="G33" s="3">
        <v>0</v>
      </c>
      <c r="H33" s="3">
        <f t="shared" si="0"/>
        <v>0</v>
      </c>
      <c r="I33" s="41">
        <f t="shared" si="1"/>
        <v>0</v>
      </c>
      <c r="J33" s="42">
        <f t="shared" si="2"/>
        <v>0</v>
      </c>
    </row>
    <row r="34" spans="1:10" ht="15">
      <c r="A34" s="20" t="s">
        <v>141</v>
      </c>
      <c r="B34" s="5" t="s">
        <v>84</v>
      </c>
      <c r="C34" s="5" t="s">
        <v>105</v>
      </c>
      <c r="D34" s="6">
        <v>500</v>
      </c>
      <c r="E34" s="29">
        <v>232000</v>
      </c>
      <c r="F34" s="3">
        <v>0.26</v>
      </c>
      <c r="G34" s="3">
        <v>0</v>
      </c>
      <c r="H34" s="3">
        <f t="shared" si="0"/>
        <v>0</v>
      </c>
      <c r="I34" s="41">
        <f t="shared" si="1"/>
        <v>0</v>
      </c>
      <c r="J34" s="42">
        <f t="shared" si="2"/>
        <v>0</v>
      </c>
    </row>
    <row r="35" spans="1:10" ht="15" customHeight="1">
      <c r="A35" s="20" t="s">
        <v>142</v>
      </c>
      <c r="B35" s="5" t="s">
        <v>82</v>
      </c>
      <c r="C35" s="5" t="s">
        <v>105</v>
      </c>
      <c r="D35" s="6">
        <v>500</v>
      </c>
      <c r="E35" s="29">
        <v>88000</v>
      </c>
      <c r="F35" s="3">
        <v>0.39</v>
      </c>
      <c r="G35" s="3">
        <v>0</v>
      </c>
      <c r="H35" s="3">
        <f t="shared" si="0"/>
        <v>0</v>
      </c>
      <c r="I35" s="41">
        <f t="shared" si="1"/>
        <v>0</v>
      </c>
      <c r="J35" s="42">
        <f t="shared" si="2"/>
        <v>0</v>
      </c>
    </row>
    <row r="36" spans="1:10" ht="15">
      <c r="A36" s="20" t="s">
        <v>143</v>
      </c>
      <c r="B36" s="5" t="s">
        <v>83</v>
      </c>
      <c r="C36" s="5" t="s">
        <v>105</v>
      </c>
      <c r="D36" s="6">
        <v>500</v>
      </c>
      <c r="E36" s="29">
        <v>90000</v>
      </c>
      <c r="F36" s="3">
        <v>0.37</v>
      </c>
      <c r="G36" s="3">
        <v>0</v>
      </c>
      <c r="H36" s="3">
        <f t="shared" si="0"/>
        <v>0</v>
      </c>
      <c r="I36" s="41">
        <f t="shared" si="1"/>
        <v>0</v>
      </c>
      <c r="J36" s="42">
        <f t="shared" si="2"/>
        <v>0</v>
      </c>
    </row>
    <row r="37" spans="1:10" ht="15">
      <c r="A37" s="20" t="s">
        <v>41</v>
      </c>
      <c r="B37" s="5" t="s">
        <v>0</v>
      </c>
      <c r="C37" s="5" t="s">
        <v>110</v>
      </c>
      <c r="D37" s="2">
        <v>500</v>
      </c>
      <c r="E37" s="29">
        <v>20000</v>
      </c>
      <c r="F37" s="3">
        <v>0.5329</v>
      </c>
      <c r="G37" s="3">
        <v>0</v>
      </c>
      <c r="H37" s="3">
        <f t="shared" si="0"/>
        <v>0</v>
      </c>
      <c r="I37" s="41">
        <f t="shared" si="1"/>
        <v>0</v>
      </c>
      <c r="J37" s="42">
        <f t="shared" si="2"/>
        <v>0</v>
      </c>
    </row>
    <row r="38" spans="1:10" ht="24" customHeight="1">
      <c r="A38" s="20" t="s">
        <v>140</v>
      </c>
      <c r="B38" s="5" t="s">
        <v>1</v>
      </c>
      <c r="C38" s="12" t="s">
        <v>135</v>
      </c>
      <c r="D38" s="9">
        <v>10</v>
      </c>
      <c r="E38" s="29">
        <v>1200</v>
      </c>
      <c r="F38" s="3">
        <v>54.3458</v>
      </c>
      <c r="G38" s="3">
        <v>0</v>
      </c>
      <c r="H38" s="3">
        <f t="shared" si="0"/>
        <v>0</v>
      </c>
      <c r="I38" s="41">
        <f t="shared" si="1"/>
        <v>0</v>
      </c>
      <c r="J38" s="42">
        <f t="shared" si="2"/>
        <v>0</v>
      </c>
    </row>
    <row r="39" spans="1:10" ht="24" customHeight="1">
      <c r="A39" s="20" t="s">
        <v>32</v>
      </c>
      <c r="B39" s="5" t="s">
        <v>2</v>
      </c>
      <c r="C39" s="12" t="s">
        <v>135</v>
      </c>
      <c r="D39" s="9">
        <v>10</v>
      </c>
      <c r="E39" s="29">
        <v>200</v>
      </c>
      <c r="F39" s="3">
        <v>21.96</v>
      </c>
      <c r="G39" s="3">
        <v>0</v>
      </c>
      <c r="H39" s="3">
        <f t="shared" si="0"/>
        <v>0</v>
      </c>
      <c r="I39" s="41">
        <f t="shared" si="1"/>
        <v>0</v>
      </c>
      <c r="J39" s="42">
        <f t="shared" si="2"/>
        <v>0</v>
      </c>
    </row>
    <row r="40" spans="1:10" ht="21.75" customHeight="1">
      <c r="A40" s="20" t="s">
        <v>167</v>
      </c>
      <c r="B40" s="5" t="s">
        <v>3</v>
      </c>
      <c r="C40" s="44" t="s">
        <v>188</v>
      </c>
      <c r="D40" s="2">
        <v>500</v>
      </c>
      <c r="E40" s="29">
        <v>720000</v>
      </c>
      <c r="F40" s="3">
        <v>0.8</v>
      </c>
      <c r="G40" s="3">
        <v>0</v>
      </c>
      <c r="H40" s="3">
        <f t="shared" si="0"/>
        <v>0</v>
      </c>
      <c r="I40" s="41">
        <f t="shared" si="1"/>
        <v>0</v>
      </c>
      <c r="J40" s="42">
        <f t="shared" si="2"/>
        <v>0</v>
      </c>
    </row>
    <row r="41" spans="1:10" ht="16.5" customHeight="1">
      <c r="A41" s="37" t="s">
        <v>166</v>
      </c>
      <c r="B41" s="17" t="s">
        <v>4</v>
      </c>
      <c r="C41" s="5" t="s">
        <v>105</v>
      </c>
      <c r="D41" s="2">
        <v>500</v>
      </c>
      <c r="E41" s="33">
        <v>2330000</v>
      </c>
      <c r="F41" s="34">
        <v>0.38</v>
      </c>
      <c r="G41" s="40">
        <v>0</v>
      </c>
      <c r="H41" s="3">
        <f t="shared" si="0"/>
        <v>0</v>
      </c>
      <c r="I41" s="41">
        <f t="shared" si="1"/>
        <v>0</v>
      </c>
      <c r="J41" s="42">
        <f t="shared" si="2"/>
        <v>0</v>
      </c>
    </row>
    <row r="42" spans="1:10" ht="15">
      <c r="A42" s="20" t="s">
        <v>160</v>
      </c>
      <c r="B42" s="5" t="s">
        <v>5</v>
      </c>
      <c r="C42" s="5" t="s">
        <v>105</v>
      </c>
      <c r="D42" s="6">
        <v>500</v>
      </c>
      <c r="E42" s="29">
        <v>100000</v>
      </c>
      <c r="F42" s="3">
        <v>0.26</v>
      </c>
      <c r="G42" s="3">
        <v>0</v>
      </c>
      <c r="H42" s="3">
        <f t="shared" si="0"/>
        <v>0</v>
      </c>
      <c r="I42" s="41">
        <f t="shared" si="1"/>
        <v>0</v>
      </c>
      <c r="J42" s="42">
        <f t="shared" si="2"/>
        <v>0</v>
      </c>
    </row>
    <row r="43" spans="1:10" ht="15">
      <c r="A43" s="20" t="s">
        <v>159</v>
      </c>
      <c r="B43" s="5" t="s">
        <v>6</v>
      </c>
      <c r="C43" s="5" t="s">
        <v>105</v>
      </c>
      <c r="D43" s="6">
        <v>500</v>
      </c>
      <c r="E43" s="29">
        <v>110000</v>
      </c>
      <c r="F43" s="3">
        <v>0.27</v>
      </c>
      <c r="G43" s="3">
        <v>0</v>
      </c>
      <c r="H43" s="3">
        <f t="shared" si="0"/>
        <v>0</v>
      </c>
      <c r="I43" s="41">
        <f t="shared" si="1"/>
        <v>0</v>
      </c>
      <c r="J43" s="42">
        <f t="shared" si="2"/>
        <v>0</v>
      </c>
    </row>
    <row r="44" spans="1:10" ht="17.25" customHeight="1">
      <c r="A44" s="20" t="s">
        <v>158</v>
      </c>
      <c r="B44" s="5" t="s">
        <v>10</v>
      </c>
      <c r="C44" s="12" t="s">
        <v>88</v>
      </c>
      <c r="D44" s="7">
        <v>500</v>
      </c>
      <c r="E44" s="29">
        <v>187000</v>
      </c>
      <c r="F44" s="3">
        <v>0.15</v>
      </c>
      <c r="G44" s="3">
        <v>0</v>
      </c>
      <c r="H44" s="3">
        <f t="shared" si="0"/>
        <v>0</v>
      </c>
      <c r="I44" s="41">
        <f t="shared" si="1"/>
        <v>0</v>
      </c>
      <c r="J44" s="42">
        <f t="shared" si="2"/>
        <v>0</v>
      </c>
    </row>
    <row r="45" spans="1:10" ht="27" customHeight="1">
      <c r="A45" s="20" t="s">
        <v>37</v>
      </c>
      <c r="B45" s="5" t="s">
        <v>51</v>
      </c>
      <c r="C45" s="12" t="s">
        <v>108</v>
      </c>
      <c r="D45" s="7">
        <v>500</v>
      </c>
      <c r="E45" s="29">
        <v>26000</v>
      </c>
      <c r="F45" s="3">
        <v>1.6517</v>
      </c>
      <c r="G45" s="3">
        <v>0</v>
      </c>
      <c r="H45" s="3">
        <f t="shared" si="0"/>
        <v>0</v>
      </c>
      <c r="I45" s="41">
        <f t="shared" si="1"/>
        <v>0</v>
      </c>
      <c r="J45" s="42">
        <f t="shared" si="2"/>
        <v>0</v>
      </c>
    </row>
    <row r="46" spans="1:10" ht="25.5" customHeight="1">
      <c r="A46" s="20" t="s">
        <v>38</v>
      </c>
      <c r="B46" s="5" t="s">
        <v>51</v>
      </c>
      <c r="C46" s="12" t="s">
        <v>109</v>
      </c>
      <c r="D46" s="7">
        <v>500</v>
      </c>
      <c r="E46" s="29">
        <v>50000</v>
      </c>
      <c r="F46" s="3">
        <v>0.3</v>
      </c>
      <c r="G46" s="3">
        <v>0</v>
      </c>
      <c r="H46" s="3">
        <f t="shared" si="0"/>
        <v>0</v>
      </c>
      <c r="I46" s="41">
        <f t="shared" si="1"/>
        <v>0</v>
      </c>
      <c r="J46" s="42">
        <f t="shared" si="2"/>
        <v>0</v>
      </c>
    </row>
    <row r="47" spans="1:10" ht="69" customHeight="1">
      <c r="A47" s="20" t="s">
        <v>35</v>
      </c>
      <c r="B47" s="5" t="s">
        <v>52</v>
      </c>
      <c r="C47" s="14" t="s">
        <v>179</v>
      </c>
      <c r="D47" s="2">
        <v>500</v>
      </c>
      <c r="E47" s="29">
        <v>17000</v>
      </c>
      <c r="F47" s="3">
        <v>0.18</v>
      </c>
      <c r="G47" s="3">
        <v>0</v>
      </c>
      <c r="H47" s="3">
        <f t="shared" si="0"/>
        <v>0</v>
      </c>
      <c r="I47" s="41">
        <f t="shared" si="1"/>
        <v>0</v>
      </c>
      <c r="J47" s="42">
        <f t="shared" si="2"/>
        <v>0</v>
      </c>
    </row>
    <row r="48" spans="1:10" ht="85.5" customHeight="1">
      <c r="A48" s="20" t="s">
        <v>39</v>
      </c>
      <c r="B48" s="5" t="s">
        <v>51</v>
      </c>
      <c r="C48" s="14" t="s">
        <v>180</v>
      </c>
      <c r="D48" s="7">
        <v>500</v>
      </c>
      <c r="E48" s="29">
        <v>6000</v>
      </c>
      <c r="F48" s="3">
        <v>0.55</v>
      </c>
      <c r="G48" s="3">
        <v>0</v>
      </c>
      <c r="H48" s="3">
        <f t="shared" si="0"/>
        <v>0</v>
      </c>
      <c r="I48" s="41">
        <f t="shared" si="1"/>
        <v>0</v>
      </c>
      <c r="J48" s="42">
        <f t="shared" si="2"/>
        <v>0</v>
      </c>
    </row>
    <row r="49" spans="1:10" ht="15">
      <c r="A49" s="38" t="s">
        <v>86</v>
      </c>
      <c r="B49" s="10" t="s">
        <v>53</v>
      </c>
      <c r="C49" s="10" t="s">
        <v>173</v>
      </c>
      <c r="D49" s="11">
        <v>500</v>
      </c>
      <c r="E49" s="30">
        <v>2000</v>
      </c>
      <c r="F49" s="3">
        <v>0.22</v>
      </c>
      <c r="G49" s="3">
        <v>0</v>
      </c>
      <c r="H49" s="3">
        <f t="shared" si="0"/>
        <v>0</v>
      </c>
      <c r="I49" s="41">
        <f t="shared" si="1"/>
        <v>0</v>
      </c>
      <c r="J49" s="42">
        <f t="shared" si="2"/>
        <v>0</v>
      </c>
    </row>
    <row r="50" spans="1:10" ht="66" customHeight="1">
      <c r="A50" s="20" t="s">
        <v>36</v>
      </c>
      <c r="B50" s="5" t="s">
        <v>50</v>
      </c>
      <c r="C50" s="14" t="s">
        <v>181</v>
      </c>
      <c r="D50" s="2">
        <v>500</v>
      </c>
      <c r="E50" s="29">
        <v>4934000</v>
      </c>
      <c r="F50" s="3">
        <v>0.14</v>
      </c>
      <c r="G50" s="3">
        <v>0</v>
      </c>
      <c r="H50" s="3">
        <f t="shared" si="0"/>
        <v>0</v>
      </c>
      <c r="I50" s="41">
        <f t="shared" si="1"/>
        <v>0</v>
      </c>
      <c r="J50" s="42">
        <f t="shared" si="2"/>
        <v>0</v>
      </c>
    </row>
    <row r="51" spans="1:10" ht="91.5" customHeight="1">
      <c r="A51" s="20" t="s">
        <v>40</v>
      </c>
      <c r="B51" s="5" t="s">
        <v>51</v>
      </c>
      <c r="C51" s="14" t="s">
        <v>178</v>
      </c>
      <c r="D51" s="7">
        <v>500</v>
      </c>
      <c r="E51" s="29">
        <v>565000</v>
      </c>
      <c r="F51" s="3">
        <v>0.58</v>
      </c>
      <c r="G51" s="3">
        <v>0</v>
      </c>
      <c r="H51" s="3">
        <f t="shared" si="0"/>
        <v>0</v>
      </c>
      <c r="I51" s="41">
        <f t="shared" si="1"/>
        <v>0</v>
      </c>
      <c r="J51" s="42">
        <f t="shared" si="2"/>
        <v>0</v>
      </c>
    </row>
    <row r="52" spans="1:10" ht="26.25" customHeight="1">
      <c r="A52" s="20" t="s">
        <v>42</v>
      </c>
      <c r="B52" s="5" t="s">
        <v>7</v>
      </c>
      <c r="C52" s="12" t="s">
        <v>94</v>
      </c>
      <c r="D52" s="2">
        <v>50</v>
      </c>
      <c r="E52" s="29">
        <v>282000</v>
      </c>
      <c r="F52" s="3">
        <v>1.58</v>
      </c>
      <c r="G52" s="3">
        <v>0</v>
      </c>
      <c r="H52" s="3">
        <f t="shared" si="0"/>
        <v>0</v>
      </c>
      <c r="I52" s="41">
        <f t="shared" si="1"/>
        <v>0</v>
      </c>
      <c r="J52" s="42">
        <f t="shared" si="2"/>
        <v>0</v>
      </c>
    </row>
    <row r="53" spans="1:10" ht="15">
      <c r="A53" s="20" t="s">
        <v>138</v>
      </c>
      <c r="B53" s="5" t="s">
        <v>11</v>
      </c>
      <c r="C53" s="5" t="s">
        <v>105</v>
      </c>
      <c r="D53" s="6">
        <v>500</v>
      </c>
      <c r="E53" s="29">
        <v>54000</v>
      </c>
      <c r="F53" s="3">
        <v>0.26</v>
      </c>
      <c r="G53" s="3">
        <v>0</v>
      </c>
      <c r="H53" s="3">
        <f t="shared" si="0"/>
        <v>0</v>
      </c>
      <c r="I53" s="41">
        <f t="shared" si="1"/>
        <v>0</v>
      </c>
      <c r="J53" s="42">
        <f t="shared" si="2"/>
        <v>0</v>
      </c>
    </row>
    <row r="54" spans="1:10" ht="15">
      <c r="A54" s="20" t="s">
        <v>139</v>
      </c>
      <c r="B54" s="5" t="s">
        <v>12</v>
      </c>
      <c r="C54" s="5" t="s">
        <v>105</v>
      </c>
      <c r="D54" s="6">
        <v>500</v>
      </c>
      <c r="E54" s="29">
        <v>45000</v>
      </c>
      <c r="F54" s="3">
        <v>0.26</v>
      </c>
      <c r="G54" s="3">
        <v>0</v>
      </c>
      <c r="H54" s="3">
        <f t="shared" si="0"/>
        <v>0</v>
      </c>
      <c r="I54" s="41">
        <f t="shared" si="1"/>
        <v>0</v>
      </c>
      <c r="J54" s="42">
        <f t="shared" si="2"/>
        <v>0</v>
      </c>
    </row>
    <row r="55" spans="1:10" ht="66" customHeight="1">
      <c r="A55" s="20" t="s">
        <v>137</v>
      </c>
      <c r="B55" s="5" t="s">
        <v>13</v>
      </c>
      <c r="C55" s="14" t="s">
        <v>174</v>
      </c>
      <c r="D55" s="2">
        <v>500</v>
      </c>
      <c r="E55" s="29">
        <v>570000</v>
      </c>
      <c r="F55" s="3">
        <v>0.29</v>
      </c>
      <c r="G55" s="3">
        <v>0</v>
      </c>
      <c r="H55" s="3">
        <f t="shared" si="0"/>
        <v>0</v>
      </c>
      <c r="I55" s="41">
        <f t="shared" si="1"/>
        <v>0</v>
      </c>
      <c r="J55" s="42">
        <f t="shared" si="2"/>
        <v>0</v>
      </c>
    </row>
    <row r="56" spans="1:10" ht="15">
      <c r="A56" s="20" t="s">
        <v>162</v>
      </c>
      <c r="B56" s="5" t="s">
        <v>45</v>
      </c>
      <c r="C56" s="5" t="s">
        <v>105</v>
      </c>
      <c r="D56" s="6">
        <v>500</v>
      </c>
      <c r="E56" s="29">
        <v>330000</v>
      </c>
      <c r="F56" s="3">
        <v>0.25</v>
      </c>
      <c r="G56" s="3">
        <v>0</v>
      </c>
      <c r="H56" s="3">
        <f t="shared" si="0"/>
        <v>0</v>
      </c>
      <c r="I56" s="41">
        <f t="shared" si="1"/>
        <v>0</v>
      </c>
      <c r="J56" s="42">
        <f t="shared" si="2"/>
        <v>0</v>
      </c>
    </row>
    <row r="57" spans="1:10" ht="15">
      <c r="A57" s="20" t="s">
        <v>156</v>
      </c>
      <c r="B57" s="5" t="s">
        <v>44</v>
      </c>
      <c r="C57" s="5" t="s">
        <v>105</v>
      </c>
      <c r="D57" s="6">
        <v>500</v>
      </c>
      <c r="E57" s="29">
        <v>35000</v>
      </c>
      <c r="F57" s="3">
        <v>0.27</v>
      </c>
      <c r="G57" s="3">
        <v>0</v>
      </c>
      <c r="H57" s="3">
        <f t="shared" si="0"/>
        <v>0</v>
      </c>
      <c r="I57" s="41">
        <f t="shared" si="1"/>
        <v>0</v>
      </c>
      <c r="J57" s="42">
        <f t="shared" si="2"/>
        <v>0</v>
      </c>
    </row>
    <row r="58" spans="1:10" ht="14.25" customHeight="1">
      <c r="A58" s="20" t="s">
        <v>155</v>
      </c>
      <c r="B58" s="5" t="s">
        <v>64</v>
      </c>
      <c r="C58" s="5" t="s">
        <v>105</v>
      </c>
      <c r="D58" s="2">
        <v>500</v>
      </c>
      <c r="E58" s="29">
        <v>1188000</v>
      </c>
      <c r="F58" s="3">
        <v>0.23</v>
      </c>
      <c r="G58" s="3">
        <v>0</v>
      </c>
      <c r="H58" s="3">
        <f t="shared" si="0"/>
        <v>0</v>
      </c>
      <c r="I58" s="41">
        <f t="shared" si="1"/>
        <v>0</v>
      </c>
      <c r="J58" s="42">
        <f t="shared" si="2"/>
        <v>0</v>
      </c>
    </row>
    <row r="59" spans="1:10" ht="15">
      <c r="A59" s="20" t="s">
        <v>154</v>
      </c>
      <c r="B59" s="5" t="s">
        <v>81</v>
      </c>
      <c r="C59" s="5" t="s">
        <v>106</v>
      </c>
      <c r="D59" s="6">
        <v>500</v>
      </c>
      <c r="E59" s="29">
        <v>82000</v>
      </c>
      <c r="F59" s="3">
        <v>0.27</v>
      </c>
      <c r="G59" s="3">
        <v>0</v>
      </c>
      <c r="H59" s="3">
        <f t="shared" si="0"/>
        <v>0</v>
      </c>
      <c r="I59" s="41">
        <f t="shared" si="1"/>
        <v>0</v>
      </c>
      <c r="J59" s="42">
        <f t="shared" si="2"/>
        <v>0</v>
      </c>
    </row>
    <row r="60" spans="1:10" ht="15">
      <c r="A60" s="20" t="s">
        <v>153</v>
      </c>
      <c r="B60" s="5" t="s">
        <v>14</v>
      </c>
      <c r="C60" s="5" t="s">
        <v>104</v>
      </c>
      <c r="D60" s="6">
        <v>500</v>
      </c>
      <c r="E60" s="29">
        <v>572000</v>
      </c>
      <c r="F60" s="3">
        <v>0.23</v>
      </c>
      <c r="G60" s="3">
        <v>0</v>
      </c>
      <c r="H60" s="3">
        <f t="shared" si="0"/>
        <v>0</v>
      </c>
      <c r="I60" s="41">
        <f t="shared" si="1"/>
        <v>0</v>
      </c>
      <c r="J60" s="42">
        <f t="shared" si="2"/>
        <v>0</v>
      </c>
    </row>
    <row r="61" spans="1:10" ht="15">
      <c r="A61" s="20" t="s">
        <v>163</v>
      </c>
      <c r="B61" s="5" t="s">
        <v>15</v>
      </c>
      <c r="C61" s="5" t="s">
        <v>107</v>
      </c>
      <c r="D61" s="7">
        <v>500</v>
      </c>
      <c r="E61" s="29">
        <v>4390000</v>
      </c>
      <c r="F61" s="3">
        <v>0.11</v>
      </c>
      <c r="G61" s="3">
        <v>0</v>
      </c>
      <c r="H61" s="3">
        <f t="shared" si="0"/>
        <v>0</v>
      </c>
      <c r="I61" s="41">
        <f t="shared" si="1"/>
        <v>0</v>
      </c>
      <c r="J61" s="42">
        <f t="shared" si="2"/>
        <v>0</v>
      </c>
    </row>
    <row r="62" spans="1:10" ht="89.25" customHeight="1">
      <c r="A62" s="20" t="s">
        <v>144</v>
      </c>
      <c r="B62" s="5" t="s">
        <v>16</v>
      </c>
      <c r="C62" s="44" t="s">
        <v>176</v>
      </c>
      <c r="D62" s="7">
        <v>500</v>
      </c>
      <c r="E62" s="29">
        <v>1389000</v>
      </c>
      <c r="F62" s="3"/>
      <c r="G62" s="3">
        <v>0</v>
      </c>
      <c r="H62" s="3">
        <f t="shared" si="0"/>
        <v>0</v>
      </c>
      <c r="I62" s="41">
        <f t="shared" si="1"/>
        <v>0</v>
      </c>
      <c r="J62" s="42">
        <f t="shared" si="2"/>
        <v>0</v>
      </c>
    </row>
    <row r="63" spans="1:10" ht="25.5" customHeight="1">
      <c r="A63" s="39" t="s">
        <v>152</v>
      </c>
      <c r="B63" s="24" t="s">
        <v>48</v>
      </c>
      <c r="C63" s="24" t="s">
        <v>90</v>
      </c>
      <c r="D63" s="25">
        <v>500</v>
      </c>
      <c r="E63" s="31">
        <v>221000</v>
      </c>
      <c r="F63" s="26">
        <v>0.2488</v>
      </c>
      <c r="G63" s="35">
        <v>0</v>
      </c>
      <c r="H63" s="3">
        <f t="shared" si="0"/>
        <v>0</v>
      </c>
      <c r="I63" s="41">
        <f t="shared" si="1"/>
        <v>0</v>
      </c>
      <c r="J63" s="42">
        <f t="shared" si="2"/>
        <v>0</v>
      </c>
    </row>
    <row r="64" spans="1:10" ht="22.5">
      <c r="A64" s="20" t="s">
        <v>151</v>
      </c>
      <c r="B64" s="21" t="s">
        <v>49</v>
      </c>
      <c r="C64" s="5" t="s">
        <v>87</v>
      </c>
      <c r="D64" s="7">
        <v>500</v>
      </c>
      <c r="E64" s="32">
        <v>57000</v>
      </c>
      <c r="F64" s="3">
        <v>0.16</v>
      </c>
      <c r="G64" s="3">
        <v>0</v>
      </c>
      <c r="H64" s="3">
        <f t="shared" si="0"/>
        <v>0</v>
      </c>
      <c r="I64" s="41">
        <f t="shared" si="1"/>
        <v>0</v>
      </c>
      <c r="J64" s="42">
        <f t="shared" si="2"/>
        <v>0</v>
      </c>
    </row>
    <row r="65" spans="1:10" ht="15">
      <c r="A65" s="20" t="s">
        <v>150</v>
      </c>
      <c r="B65" s="22" t="s">
        <v>17</v>
      </c>
      <c r="C65" s="5" t="s">
        <v>104</v>
      </c>
      <c r="D65" s="6">
        <v>500</v>
      </c>
      <c r="E65" s="32">
        <v>7000</v>
      </c>
      <c r="F65" s="3">
        <v>0.25</v>
      </c>
      <c r="G65" s="3">
        <v>0</v>
      </c>
      <c r="H65" s="3">
        <f t="shared" si="0"/>
        <v>0</v>
      </c>
      <c r="I65" s="41">
        <f t="shared" si="1"/>
        <v>0</v>
      </c>
      <c r="J65" s="42">
        <f t="shared" si="2"/>
        <v>0</v>
      </c>
    </row>
    <row r="66" spans="1:10" ht="15">
      <c r="A66" s="20" t="s">
        <v>145</v>
      </c>
      <c r="B66" s="22" t="s">
        <v>18</v>
      </c>
      <c r="C66" s="5" t="s">
        <v>105</v>
      </c>
      <c r="D66" s="6">
        <v>500</v>
      </c>
      <c r="E66" s="32">
        <v>98000</v>
      </c>
      <c r="F66" s="3">
        <v>0.45</v>
      </c>
      <c r="G66" s="3">
        <v>0</v>
      </c>
      <c r="H66" s="3">
        <f t="shared" si="0"/>
        <v>0</v>
      </c>
      <c r="I66" s="41">
        <f t="shared" si="1"/>
        <v>0</v>
      </c>
      <c r="J66" s="42">
        <f t="shared" si="2"/>
        <v>0</v>
      </c>
    </row>
    <row r="67" spans="1:10" ht="15">
      <c r="A67" s="20" t="s">
        <v>149</v>
      </c>
      <c r="B67" s="5" t="s">
        <v>19</v>
      </c>
      <c r="C67" s="5" t="s">
        <v>92</v>
      </c>
      <c r="D67" s="7">
        <v>500</v>
      </c>
      <c r="E67" s="32">
        <v>29000</v>
      </c>
      <c r="F67" s="3">
        <v>0.12</v>
      </c>
      <c r="G67" s="3">
        <v>0</v>
      </c>
      <c r="H67" s="3">
        <f t="shared" si="0"/>
        <v>0</v>
      </c>
      <c r="I67" s="41">
        <f t="shared" si="1"/>
        <v>0</v>
      </c>
      <c r="J67" s="42">
        <f t="shared" si="2"/>
        <v>0</v>
      </c>
    </row>
    <row r="68" spans="1:10" ht="15">
      <c r="A68" s="38" t="s">
        <v>148</v>
      </c>
      <c r="B68" s="5" t="s">
        <v>46</v>
      </c>
      <c r="C68" s="5" t="s">
        <v>102</v>
      </c>
      <c r="D68" s="6">
        <v>500</v>
      </c>
      <c r="E68" s="32">
        <v>20000</v>
      </c>
      <c r="F68" s="3">
        <v>0.2768</v>
      </c>
      <c r="G68" s="3">
        <v>0</v>
      </c>
      <c r="H68" s="3">
        <f t="shared" si="0"/>
        <v>0</v>
      </c>
      <c r="I68" s="41">
        <f t="shared" si="1"/>
        <v>0</v>
      </c>
      <c r="J68" s="42">
        <f t="shared" si="2"/>
        <v>0</v>
      </c>
    </row>
    <row r="69" spans="1:10" ht="64.5" customHeight="1">
      <c r="A69" s="38" t="s">
        <v>165</v>
      </c>
      <c r="B69" s="5" t="s">
        <v>101</v>
      </c>
      <c r="C69" s="27" t="s">
        <v>189</v>
      </c>
      <c r="D69" s="6">
        <v>500</v>
      </c>
      <c r="E69" s="29">
        <v>330000</v>
      </c>
      <c r="F69" s="3"/>
      <c r="G69" s="3">
        <v>0</v>
      </c>
      <c r="H69" s="3">
        <f aca="true" t="shared" si="3" ref="H69:H77">(G69*1.21)</f>
        <v>0</v>
      </c>
      <c r="I69" s="41">
        <f aca="true" t="shared" si="4" ref="I69:I77">(E69*G69)</f>
        <v>0</v>
      </c>
      <c r="J69" s="42">
        <f aca="true" t="shared" si="5" ref="J69:J77">(E69*H69)</f>
        <v>0</v>
      </c>
    </row>
    <row r="70" spans="1:10" ht="15">
      <c r="A70" s="20" t="s">
        <v>147</v>
      </c>
      <c r="B70" s="5" t="s">
        <v>21</v>
      </c>
      <c r="C70" s="5" t="s">
        <v>102</v>
      </c>
      <c r="D70" s="6">
        <v>500</v>
      </c>
      <c r="E70" s="29">
        <v>15000</v>
      </c>
      <c r="F70" s="3">
        <v>0.26</v>
      </c>
      <c r="G70" s="3">
        <v>0</v>
      </c>
      <c r="H70" s="3">
        <f t="shared" si="3"/>
        <v>0</v>
      </c>
      <c r="I70" s="41">
        <f t="shared" si="4"/>
        <v>0</v>
      </c>
      <c r="J70" s="42">
        <f t="shared" si="5"/>
        <v>0</v>
      </c>
    </row>
    <row r="71" spans="1:10" ht="88.5" customHeight="1">
      <c r="A71" s="20" t="s">
        <v>164</v>
      </c>
      <c r="B71" s="5" t="s">
        <v>100</v>
      </c>
      <c r="C71" s="44" t="s">
        <v>177</v>
      </c>
      <c r="D71" s="6">
        <v>500</v>
      </c>
      <c r="E71" s="29">
        <v>22000</v>
      </c>
      <c r="F71" s="3"/>
      <c r="G71" s="3">
        <v>0</v>
      </c>
      <c r="H71" s="3">
        <f t="shared" si="3"/>
        <v>0</v>
      </c>
      <c r="I71" s="41">
        <f t="shared" si="4"/>
        <v>0</v>
      </c>
      <c r="J71" s="42">
        <f t="shared" si="5"/>
        <v>0</v>
      </c>
    </row>
    <row r="72" spans="1:10" ht="36" customHeight="1">
      <c r="A72" s="20" t="s">
        <v>157</v>
      </c>
      <c r="B72" s="5" t="s">
        <v>22</v>
      </c>
      <c r="C72" s="44" t="s">
        <v>187</v>
      </c>
      <c r="D72" s="7">
        <v>500</v>
      </c>
      <c r="E72" s="29">
        <v>13000</v>
      </c>
      <c r="F72" s="16">
        <v>0.6952</v>
      </c>
      <c r="G72" s="3">
        <v>0</v>
      </c>
      <c r="H72" s="3">
        <f t="shared" si="3"/>
        <v>0</v>
      </c>
      <c r="I72" s="41">
        <f t="shared" si="4"/>
        <v>0</v>
      </c>
      <c r="J72" s="42">
        <f t="shared" si="5"/>
        <v>0</v>
      </c>
    </row>
    <row r="73" spans="1:10" ht="15" customHeight="1">
      <c r="A73" s="38" t="s">
        <v>161</v>
      </c>
      <c r="B73" s="5" t="s">
        <v>47</v>
      </c>
      <c r="C73" s="5" t="s">
        <v>103</v>
      </c>
      <c r="D73" s="6">
        <v>500</v>
      </c>
      <c r="E73" s="29">
        <v>12000</v>
      </c>
      <c r="F73" s="3">
        <v>0.26</v>
      </c>
      <c r="G73" s="3">
        <v>0</v>
      </c>
      <c r="H73" s="3">
        <f t="shared" si="3"/>
        <v>0</v>
      </c>
      <c r="I73" s="41">
        <f t="shared" si="4"/>
        <v>0</v>
      </c>
      <c r="J73" s="42">
        <f t="shared" si="5"/>
        <v>0</v>
      </c>
    </row>
    <row r="74" spans="1:10" ht="15">
      <c r="A74" s="38" t="s">
        <v>146</v>
      </c>
      <c r="B74" s="5" t="s">
        <v>20</v>
      </c>
      <c r="C74" s="5" t="s">
        <v>102</v>
      </c>
      <c r="D74" s="6">
        <v>500</v>
      </c>
      <c r="E74" s="29">
        <v>151000</v>
      </c>
      <c r="F74" s="3">
        <v>0.23</v>
      </c>
      <c r="G74" s="3">
        <v>0</v>
      </c>
      <c r="H74" s="3">
        <f t="shared" si="3"/>
        <v>0</v>
      </c>
      <c r="I74" s="41">
        <f t="shared" si="4"/>
        <v>0</v>
      </c>
      <c r="J74" s="42">
        <f t="shared" si="5"/>
        <v>0</v>
      </c>
    </row>
    <row r="75" spans="1:10" ht="37.5" customHeight="1">
      <c r="A75" s="37" t="s">
        <v>33</v>
      </c>
      <c r="B75" s="17" t="s">
        <v>8</v>
      </c>
      <c r="C75" s="18" t="s">
        <v>182</v>
      </c>
      <c r="D75" s="2">
        <v>20</v>
      </c>
      <c r="E75" s="33">
        <v>300</v>
      </c>
      <c r="F75" s="16">
        <v>21.44</v>
      </c>
      <c r="G75" s="16">
        <v>0</v>
      </c>
      <c r="H75" s="3">
        <f t="shared" si="3"/>
        <v>0</v>
      </c>
      <c r="I75" s="41">
        <f t="shared" si="4"/>
        <v>0</v>
      </c>
      <c r="J75" s="42">
        <f t="shared" si="5"/>
        <v>0</v>
      </c>
    </row>
    <row r="76" spans="1:10" ht="36" customHeight="1">
      <c r="A76" s="20" t="s">
        <v>34</v>
      </c>
      <c r="B76" s="5" t="s">
        <v>9</v>
      </c>
      <c r="C76" s="12" t="s">
        <v>190</v>
      </c>
      <c r="D76" s="7">
        <v>10</v>
      </c>
      <c r="E76" s="29">
        <v>800</v>
      </c>
      <c r="F76" s="3">
        <v>37.81</v>
      </c>
      <c r="G76" s="3">
        <v>0</v>
      </c>
      <c r="H76" s="3">
        <f t="shared" si="3"/>
        <v>0</v>
      </c>
      <c r="I76" s="41">
        <f t="shared" si="4"/>
        <v>0</v>
      </c>
      <c r="J76" s="42">
        <f t="shared" si="5"/>
        <v>0</v>
      </c>
    </row>
    <row r="77" spans="1:10" ht="21.75" customHeight="1">
      <c r="A77" s="20" t="s">
        <v>43</v>
      </c>
      <c r="B77" s="5" t="s">
        <v>23</v>
      </c>
      <c r="C77" s="12" t="s">
        <v>172</v>
      </c>
      <c r="D77" s="2">
        <v>10</v>
      </c>
      <c r="E77" s="29">
        <v>2400</v>
      </c>
      <c r="F77" s="3">
        <v>16</v>
      </c>
      <c r="G77" s="3">
        <v>0</v>
      </c>
      <c r="H77" s="3">
        <f t="shared" si="3"/>
        <v>0</v>
      </c>
      <c r="I77" s="41">
        <f t="shared" si="4"/>
        <v>0</v>
      </c>
      <c r="J77" s="42">
        <f t="shared" si="5"/>
        <v>0</v>
      </c>
    </row>
    <row r="78" spans="1:10" ht="56.25" customHeight="1">
      <c r="A78" s="48" t="s">
        <v>191</v>
      </c>
      <c r="B78" s="49"/>
      <c r="C78" s="49"/>
      <c r="D78" s="49"/>
      <c r="E78" s="50"/>
      <c r="F78" s="28"/>
      <c r="G78" s="28"/>
      <c r="H78" s="43"/>
      <c r="I78" s="43">
        <f>SUM(I4:I77)</f>
        <v>0</v>
      </c>
      <c r="J78" s="43">
        <f>SUM(J4:J77)</f>
        <v>0</v>
      </c>
    </row>
    <row r="79" spans="1:9" ht="15">
      <c r="A79" s="45"/>
      <c r="B79" s="46"/>
      <c r="C79" s="45"/>
      <c r="D79" s="47"/>
      <c r="E79" s="45"/>
      <c r="I79" s="36"/>
    </row>
    <row r="80" ht="15">
      <c r="I80" s="36"/>
    </row>
    <row r="81" ht="15">
      <c r="I81" s="36"/>
    </row>
    <row r="82" ht="15">
      <c r="I82" s="36"/>
    </row>
    <row r="83" ht="17.25" customHeight="1">
      <c r="I83" s="36"/>
    </row>
  </sheetData>
  <sheetProtection/>
  <mergeCells count="12">
    <mergeCell ref="A1:I1"/>
    <mergeCell ref="I2:I3"/>
    <mergeCell ref="D2:D3"/>
    <mergeCell ref="E2:E3"/>
    <mergeCell ref="F2:F3"/>
    <mergeCell ref="J2:J3"/>
    <mergeCell ref="A78:E78"/>
    <mergeCell ref="G2:G3"/>
    <mergeCell ref="H2:H3"/>
    <mergeCell ref="B2:B3"/>
    <mergeCell ref="C2:C3"/>
    <mergeCell ref="A2:A3"/>
  </mergeCells>
  <printOptions/>
  <pageMargins left="0.2362204724409449" right="0.2362204724409449" top="0.4724409448818898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 Kružíková</dc:creator>
  <cp:keywords/>
  <dc:description/>
  <cp:lastModifiedBy>1</cp:lastModifiedBy>
  <cp:lastPrinted>2014-02-07T10:49:30Z</cp:lastPrinted>
  <dcterms:created xsi:type="dcterms:W3CDTF">2008-11-06T11:38:40Z</dcterms:created>
  <dcterms:modified xsi:type="dcterms:W3CDTF">2014-02-17T07:04:04Z</dcterms:modified>
  <cp:category/>
  <cp:version/>
  <cp:contentType/>
  <cp:contentStatus/>
</cp:coreProperties>
</file>