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85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6" i="1" l="1"/>
  <c r="E6" i="1" s="1"/>
  <c r="E7" i="1" s="1"/>
  <c r="D13" i="1"/>
  <c r="E13" i="1" s="1"/>
  <c r="D14" i="1"/>
  <c r="D15" i="1"/>
  <c r="E15" i="1" s="1"/>
  <c r="D16" i="1"/>
  <c r="D17" i="1"/>
  <c r="E17" i="1" s="1"/>
  <c r="D12" i="1"/>
  <c r="E12" i="1" s="1"/>
  <c r="E16" i="1"/>
  <c r="E14" i="1"/>
  <c r="E18" i="1" l="1"/>
  <c r="E20" i="1" s="1"/>
  <c r="D7" i="1"/>
  <c r="D18" i="1"/>
  <c r="D20" i="1" l="1"/>
</calcChain>
</file>

<file path=xl/sharedStrings.xml><?xml version="1.0" encoding="utf-8"?>
<sst xmlns="http://schemas.openxmlformats.org/spreadsheetml/2006/main" count="32" uniqueCount="24">
  <si>
    <t>Ceník – stanovení celkové nabídkové ceny</t>
  </si>
  <si>
    <t>Předmět plnění - Cena za Poskytování aplikační podpory APV</t>
  </si>
  <si>
    <t>Cena v Kč/ jednotka (jeden měsíc) bez DPH</t>
  </si>
  <si>
    <t xml:space="preserve">Maximální počet </t>
  </si>
  <si>
    <t>Celková cena v Kč bez DPH</t>
  </si>
  <si>
    <t>Celková cena v Kč s DPH</t>
  </si>
  <si>
    <t>jednotek</t>
  </si>
  <si>
    <r>
      <t xml:space="preserve">Paušální měsíční cena za poskytování služeb aplikační podpory APV </t>
    </r>
    <r>
      <rPr>
        <sz val="11"/>
        <rFont val="Arial"/>
        <family val="2"/>
        <charset val="238"/>
      </rPr>
      <t>(dle článku 4 Přílohy č. 1 k Rámcové dohodě)</t>
    </r>
  </si>
  <si>
    <t>CELKOVÁ CENA ZA POSKYTOVÁNÍ SLUŽEB APLIKAČNÍ PODPORY APV</t>
  </si>
  <si>
    <t>Předmět plnění - Cena za Rozvoj APV</t>
  </si>
  <si>
    <t>Cena v Kč/ jednotka (jedna člověkohodina) bez DPH</t>
  </si>
  <si>
    <t xml:space="preserve">Počet člověkohodin
</t>
  </si>
  <si>
    <t>1. Projektový manažer</t>
  </si>
  <si>
    <t>2. Procesní analytik</t>
  </si>
  <si>
    <t>3. Architekt informačního systému</t>
  </si>
  <si>
    <t>5. Senior vývojář</t>
  </si>
  <si>
    <t xml:space="preserve">CELKOVÁ CENA ZA ROZVOJ APV </t>
  </si>
  <si>
    <t>NABÍDKOVÁ CENA ZA PŘEDMĚT PLNĚNÍ (Celkem)</t>
  </si>
  <si>
    <t>Uchazeč vyplní pouze zeleně podbarvené buňky, obsah a vzorce ostatních buňek nesmí upravovat.</t>
  </si>
  <si>
    <t xml:space="preserve">Údaj "Počet člověkohodin" v tabulce je odborný odhad Objednatele celkové potřeby kapacit po dobu platnosti této Smlouvy. </t>
  </si>
  <si>
    <t>Podle rozhodnutí Objednatele může být nedočerpán nebo přečerpán na základě skutečného plnění podle uzavřených dílčích smluv.</t>
  </si>
  <si>
    <t>[●]</t>
  </si>
  <si>
    <t>4. Manažer servisní podpory</t>
  </si>
  <si>
    <t>6.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</si>
</sst>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164" fontId="3" fillId="2" borderId="14" xfId="0" applyNumberFormat="1" applyFont="1" applyFill="1" applyBorder="1" applyAlignment="1" applyProtection="1">
      <alignment horizontal="right" vertical="center"/>
      <protection hidden="1"/>
    </xf>
    <xf numFmtId="164" fontId="3" fillId="2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3" fontId="4" fillId="0" borderId="17" xfId="0" applyNumberFormat="1" applyFont="1" applyFill="1" applyBorder="1" applyAlignment="1" applyProtection="1">
      <alignment horizontal="right"/>
      <protection hidden="1"/>
    </xf>
    <xf numFmtId="49" fontId="3" fillId="0" borderId="18" xfId="0" applyNumberFormat="1" applyFont="1" applyFill="1" applyBorder="1" applyAlignment="1" applyProtection="1">
      <alignment wrapText="1"/>
      <protection hidden="1"/>
    </xf>
    <xf numFmtId="164" fontId="4" fillId="0" borderId="19" xfId="0" applyNumberFormat="1" applyFont="1" applyFill="1" applyBorder="1" applyAlignment="1" applyProtection="1">
      <alignment horizontal="right"/>
      <protection hidden="1"/>
    </xf>
    <xf numFmtId="49" fontId="3" fillId="0" borderId="20" xfId="0" applyNumberFormat="1" applyFont="1" applyFill="1" applyBorder="1" applyAlignment="1" applyProtection="1">
      <alignment wrapText="1"/>
      <protection hidden="1"/>
    </xf>
    <xf numFmtId="164" fontId="4" fillId="0" borderId="21" xfId="0" applyNumberFormat="1" applyFont="1" applyFill="1" applyBorder="1" applyAlignment="1" applyProtection="1">
      <alignment horizontal="right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6" fillId="2" borderId="22" xfId="0" applyFont="1" applyFill="1" applyBorder="1" applyAlignment="1" applyProtection="1">
      <alignment vertical="center"/>
      <protection hidden="1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164" fontId="6" fillId="3" borderId="2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wrapText="1"/>
      <protection hidden="1"/>
    </xf>
    <xf numFmtId="3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9" xfId="0" applyNumberFormat="1" applyFont="1" applyFill="1" applyBorder="1" applyAlignment="1" applyProtection="1">
      <alignment horizontal="right"/>
      <protection hidden="1"/>
    </xf>
    <xf numFmtId="0" fontId="3" fillId="2" borderId="27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0" fontId="3" fillId="2" borderId="30" xfId="0" applyFont="1" applyFill="1" applyBorder="1" applyProtection="1">
      <protection hidden="1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17" sqref="B17"/>
    </sheetView>
  </sheetViews>
  <sheetFormatPr defaultRowHeight="12.75" x14ac:dyDescent="0.2"/>
  <cols>
    <col min="1" max="1" width="71.85546875" style="34" customWidth="1"/>
    <col min="2" max="2" width="18.28515625" style="1" customWidth="1"/>
    <col min="3" max="3" width="16.140625" style="34" customWidth="1"/>
    <col min="4" max="4" width="20.7109375" style="34" customWidth="1"/>
    <col min="5" max="5" width="22.7109375" style="1" customWidth="1"/>
  </cols>
  <sheetData>
    <row r="1" spans="1:5" ht="21" x14ac:dyDescent="0.2">
      <c r="A1" s="59" t="s">
        <v>0</v>
      </c>
      <c r="B1" s="59"/>
      <c r="C1" s="59"/>
      <c r="D1" s="59"/>
      <c r="E1" s="59"/>
    </row>
    <row r="2" spans="1:5" ht="13.5" thickBot="1" x14ac:dyDescent="0.25">
      <c r="A2" s="60"/>
      <c r="B2" s="61"/>
      <c r="C2" s="61"/>
      <c r="D2" s="61"/>
    </row>
    <row r="3" spans="1:5" ht="15" x14ac:dyDescent="0.25">
      <c r="A3" s="2" t="s">
        <v>1</v>
      </c>
      <c r="B3" s="62" t="s">
        <v>2</v>
      </c>
      <c r="C3" s="3" t="s">
        <v>3</v>
      </c>
      <c r="D3" s="63" t="s">
        <v>4</v>
      </c>
      <c r="E3" s="66" t="s">
        <v>5</v>
      </c>
    </row>
    <row r="4" spans="1:5" ht="15" x14ac:dyDescent="0.25">
      <c r="A4" s="4"/>
      <c r="B4" s="48"/>
      <c r="C4" s="5" t="s">
        <v>6</v>
      </c>
      <c r="D4" s="64"/>
      <c r="E4" s="51"/>
    </row>
    <row r="5" spans="1:5" ht="15" x14ac:dyDescent="0.25">
      <c r="A5" s="6"/>
      <c r="B5" s="49"/>
      <c r="C5" s="7"/>
      <c r="D5" s="65"/>
      <c r="E5" s="52"/>
    </row>
    <row r="6" spans="1:5" ht="30" thickBot="1" x14ac:dyDescent="0.25">
      <c r="A6" s="8" t="s">
        <v>7</v>
      </c>
      <c r="B6" s="44" t="s">
        <v>21</v>
      </c>
      <c r="C6" s="9">
        <v>48</v>
      </c>
      <c r="D6" s="39">
        <f>IF(ISNUMBER(B6),B6*C6,)</f>
        <v>0</v>
      </c>
      <c r="E6" s="10">
        <f>D6*1.21</f>
        <v>0</v>
      </c>
    </row>
    <row r="7" spans="1:5" ht="15.75" thickBot="1" x14ac:dyDescent="0.25">
      <c r="A7" s="11" t="s">
        <v>8</v>
      </c>
      <c r="B7" s="12"/>
      <c r="C7" s="13"/>
      <c r="D7" s="14">
        <f>D6</f>
        <v>0</v>
      </c>
      <c r="E7" s="15">
        <f>E6</f>
        <v>0</v>
      </c>
    </row>
    <row r="8" spans="1:5" ht="14.25" x14ac:dyDescent="0.2">
      <c r="A8" s="16"/>
      <c r="B8" s="17"/>
      <c r="C8" s="18"/>
      <c r="D8" s="18"/>
      <c r="E8" s="19"/>
    </row>
    <row r="9" spans="1:5" ht="15" x14ac:dyDescent="0.25">
      <c r="A9" s="41" t="s">
        <v>9</v>
      </c>
      <c r="B9" s="47" t="s">
        <v>10</v>
      </c>
      <c r="C9" s="50" t="s">
        <v>11</v>
      </c>
      <c r="D9" s="53" t="s">
        <v>4</v>
      </c>
      <c r="E9" s="56" t="s">
        <v>5</v>
      </c>
    </row>
    <row r="10" spans="1:5" ht="15" x14ac:dyDescent="0.25">
      <c r="A10" s="42"/>
      <c r="B10" s="48"/>
      <c r="C10" s="51"/>
      <c r="D10" s="54"/>
      <c r="E10" s="57"/>
    </row>
    <row r="11" spans="1:5" ht="15" x14ac:dyDescent="0.25">
      <c r="A11" s="43"/>
      <c r="B11" s="49"/>
      <c r="C11" s="52"/>
      <c r="D11" s="55"/>
      <c r="E11" s="58"/>
    </row>
    <row r="12" spans="1:5" ht="15" x14ac:dyDescent="0.25">
      <c r="A12" s="37" t="s">
        <v>12</v>
      </c>
      <c r="B12" s="45" t="s">
        <v>21</v>
      </c>
      <c r="C12" s="38">
        <v>17784</v>
      </c>
      <c r="D12" s="39">
        <f>IF(ISNUMBER(B12),B12*C12,)</f>
        <v>0</v>
      </c>
      <c r="E12" s="40">
        <f t="shared" ref="E12:E17" si="0">D12*1.21</f>
        <v>0</v>
      </c>
    </row>
    <row r="13" spans="1:5" ht="15" x14ac:dyDescent="0.25">
      <c r="A13" s="21" t="s">
        <v>13</v>
      </c>
      <c r="B13" s="46" t="s">
        <v>21</v>
      </c>
      <c r="C13" s="20">
        <v>29640</v>
      </c>
      <c r="D13" s="39">
        <f t="shared" ref="D13:D17" si="1">IF(ISNUMBER(B13),B13*C13,)</f>
        <v>0</v>
      </c>
      <c r="E13" s="22">
        <f t="shared" si="0"/>
        <v>0</v>
      </c>
    </row>
    <row r="14" spans="1:5" ht="15" x14ac:dyDescent="0.25">
      <c r="A14" s="21" t="s">
        <v>14</v>
      </c>
      <c r="B14" s="46" t="s">
        <v>21</v>
      </c>
      <c r="C14" s="20">
        <v>14872</v>
      </c>
      <c r="D14" s="39">
        <f t="shared" si="1"/>
        <v>0</v>
      </c>
      <c r="E14" s="22">
        <f t="shared" si="0"/>
        <v>0</v>
      </c>
    </row>
    <row r="15" spans="1:5" ht="15" x14ac:dyDescent="0.25">
      <c r="A15" s="21" t="s">
        <v>22</v>
      </c>
      <c r="B15" s="46" t="s">
        <v>21</v>
      </c>
      <c r="C15" s="20">
        <v>27024</v>
      </c>
      <c r="D15" s="39">
        <f t="shared" si="1"/>
        <v>0</v>
      </c>
      <c r="E15" s="22">
        <f t="shared" si="0"/>
        <v>0</v>
      </c>
    </row>
    <row r="16" spans="1:5" ht="15" x14ac:dyDescent="0.25">
      <c r="A16" s="21" t="s">
        <v>15</v>
      </c>
      <c r="B16" s="46" t="s">
        <v>21</v>
      </c>
      <c r="C16" s="20">
        <v>37024</v>
      </c>
      <c r="D16" s="39">
        <f t="shared" si="1"/>
        <v>0</v>
      </c>
      <c r="E16" s="22">
        <f t="shared" si="0"/>
        <v>0</v>
      </c>
    </row>
    <row r="17" spans="1:5" ht="15.75" thickBot="1" x14ac:dyDescent="0.3">
      <c r="A17" s="23" t="s">
        <v>23</v>
      </c>
      <c r="B17" s="46" t="s">
        <v>21</v>
      </c>
      <c r="C17" s="20">
        <v>21856</v>
      </c>
      <c r="D17" s="39">
        <f t="shared" si="1"/>
        <v>0</v>
      </c>
      <c r="E17" s="24">
        <f t="shared" si="0"/>
        <v>0</v>
      </c>
    </row>
    <row r="18" spans="1:5" ht="15.75" thickBot="1" x14ac:dyDescent="0.25">
      <c r="A18" s="25" t="s">
        <v>16</v>
      </c>
      <c r="B18" s="36"/>
      <c r="C18" s="26"/>
      <c r="D18" s="27">
        <f>SUM(D12:D17)</f>
        <v>0</v>
      </c>
      <c r="E18" s="27">
        <f>SUM(E12:E17)</f>
        <v>0</v>
      </c>
    </row>
    <row r="19" spans="1:5" ht="15" thickBot="1" x14ac:dyDescent="0.25">
      <c r="A19" s="28"/>
      <c r="B19" s="19"/>
      <c r="C19" s="28"/>
      <c r="D19" s="28"/>
      <c r="E19" s="19"/>
    </row>
    <row r="20" spans="1:5" ht="16.5" thickBot="1" x14ac:dyDescent="0.25">
      <c r="A20" s="29" t="s">
        <v>17</v>
      </c>
      <c r="B20" s="30"/>
      <c r="C20" s="31"/>
      <c r="D20" s="32">
        <f>D7+D18</f>
        <v>0</v>
      </c>
      <c r="E20" s="32">
        <f>E7+E18</f>
        <v>0</v>
      </c>
    </row>
    <row r="21" spans="1:5" ht="14.25" x14ac:dyDescent="0.2">
      <c r="A21" s="28"/>
      <c r="B21" s="19"/>
      <c r="C21" s="28"/>
      <c r="D21" s="28"/>
      <c r="E21" s="19"/>
    </row>
    <row r="22" spans="1:5" ht="14.25" x14ac:dyDescent="0.2">
      <c r="A22" s="33" t="s">
        <v>18</v>
      </c>
      <c r="B22" s="19"/>
      <c r="C22" s="28"/>
      <c r="D22" s="28"/>
      <c r="E22" s="19"/>
    </row>
    <row r="24" spans="1:5" x14ac:dyDescent="0.2">
      <c r="A24" s="34" t="s">
        <v>19</v>
      </c>
    </row>
    <row r="25" spans="1:5" x14ac:dyDescent="0.2">
      <c r="A25" s="34" t="s">
        <v>20</v>
      </c>
    </row>
    <row r="29" spans="1:5" x14ac:dyDescent="0.2">
      <c r="D29" s="35"/>
    </row>
    <row r="30" spans="1:5" x14ac:dyDescent="0.2">
      <c r="D30" s="35"/>
    </row>
    <row r="34" spans="1:1" x14ac:dyDescent="0.2">
      <c r="A34" s="1"/>
    </row>
  </sheetData>
  <sheetProtection password="D2D7" sheet="1" objects="1" scenarios="1" selectLockedCells="1"/>
  <mergeCells count="9">
    <mergeCell ref="B9:B11"/>
    <mergeCell ref="C9:C11"/>
    <mergeCell ref="D9:D11"/>
    <mergeCell ref="E9:E11"/>
    <mergeCell ref="A1:E1"/>
    <mergeCell ref="A2:D2"/>
    <mergeCell ref="B3:B5"/>
    <mergeCell ref="D3:D5"/>
    <mergeCell ref="E3:E5"/>
  </mergeCells>
  <pageMargins left="0.7" right="0.7" top="0.78740157499999996" bottom="0.78740157499999996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Berný Petr (ČSSZ 53)</dc:creator>
  <cp:lastModifiedBy>Berný Petr (ČSSZ 53)</cp:lastModifiedBy>
  <dcterms:created xsi:type="dcterms:W3CDTF">2017-04-13T11:03:45Z</dcterms:created>
  <dcterms:modified xsi:type="dcterms:W3CDTF">2017-04-13T11:50:05Z</dcterms:modified>
</cp:coreProperties>
</file>