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Parametry (2)" sheetId="1" r:id="rId1"/>
  </sheets>
  <definedNames>
    <definedName name="_xlnm.Print_Area" localSheetId="0">'Parametry (2)'!$A$1:$F$18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<sst xmlns="http://schemas.openxmlformats.org/spreadsheetml/2006/main" count="30" uniqueCount="30">
  <si>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 část stavby</t>
  </si>
  <si>
    <t>m.j.</t>
  </si>
  <si>
    <t>množství</t>
  </si>
  <si>
    <t>cena za m.j.</t>
  </si>
  <si>
    <t>m2</t>
  </si>
  <si>
    <t>Náklady přípravy a zabezpečení akce</t>
  </si>
  <si>
    <t>Náklady budov a staveb</t>
  </si>
  <si>
    <t>SOUHRN FINANČNÍCH POTŘEB AKCE</t>
  </si>
  <si>
    <t>celkem v Kč</t>
  </si>
  <si>
    <t>položka</t>
  </si>
  <si>
    <t>Náklady obnovy stavebních objektů</t>
  </si>
  <si>
    <t>6014</t>
  </si>
  <si>
    <t>6019</t>
  </si>
  <si>
    <t>609s</t>
  </si>
  <si>
    <t>601s</t>
  </si>
  <si>
    <r>
      <t>Náklady inženýrské činnosti projektu (TDS)</t>
    </r>
    <r>
      <rPr>
        <sz val="10"/>
        <color indexed="9"/>
        <rFont val="Arial"/>
        <family val="2"/>
      </rPr>
      <t xml:space="preserve"> - 22%</t>
    </r>
  </si>
  <si>
    <r>
      <t xml:space="preserve">Jiné náklady přípravy a zabezpečení akce (BOZP) </t>
    </r>
    <r>
      <rPr>
        <sz val="10"/>
        <color indexed="9"/>
        <rFont val="Arial"/>
        <family val="2"/>
      </rPr>
      <t>-  8 %</t>
    </r>
  </si>
  <si>
    <t>Náklady řízení přípravy a realizace projektu (AD)</t>
  </si>
  <si>
    <t>Náklady dokumentace projektu (PD )</t>
  </si>
  <si>
    <t>m3</t>
  </si>
  <si>
    <t>Obestavěný prostor (nástavba 6.NP)</t>
  </si>
  <si>
    <t xml:space="preserve">6090 </t>
  </si>
  <si>
    <t>Náklady pořízení stavebních objektů</t>
  </si>
  <si>
    <t>Náklady pořízení provozních souborů jiných než ICT</t>
  </si>
  <si>
    <t>Podlahová plocha rekonstruovaných prostor (plocha 1.NP až 5.NP)</t>
  </si>
  <si>
    <t>Příloha č. 7</t>
  </si>
  <si>
    <t>Náklady akce - kontrolní rozpočet dle parametrů akce</t>
  </si>
  <si>
    <t xml:space="preserve">Datové centrum ČSSZ </t>
  </si>
  <si>
    <t>Trafostanice, rozvodny a strojovny (Záložní zdroj - dieselagregát)</t>
  </si>
  <si>
    <t>soubor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</si>
</sst>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#,##0.000"/>
    <numFmt numFmtId="171" formatCode="0.0%"/>
    <numFmt numFmtId="172" formatCode="0.000E+00"/>
    <numFmt numFmtId="173" formatCode="#,##0.0"/>
    <numFmt numFmtId="174" formatCode="#,##0.00\ &quot;Kč&quot;"/>
    <numFmt numFmtId="175" formatCode="#,##0.00\ _K_č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.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68" fontId="4" fillId="0" borderId="0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49" fontId="0" fillId="4" borderId="11" xfId="0" applyNumberFormat="1" applyFont="1" applyFill="1" applyBorder="1" applyAlignment="1" applyProtection="1">
      <alignment horizontal="center"/>
      <protection locked="0"/>
    </xf>
    <xf numFmtId="49" fontId="0" fillId="24" borderId="12" xfId="0" applyNumberFormat="1" applyFont="1" applyFill="1" applyBorder="1" applyAlignment="1" applyProtection="1">
      <alignment horizontal="left"/>
      <protection locked="0"/>
    </xf>
    <xf numFmtId="49" fontId="0" fillId="24" borderId="13" xfId="0" applyNumberFormat="1" applyFont="1" applyFill="1" applyBorder="1" applyAlignment="1" applyProtection="1">
      <alignment horizontal="center"/>
      <protection locked="0"/>
    </xf>
    <xf numFmtId="49" fontId="0" fillId="24" borderId="14" xfId="0" applyNumberFormat="1" applyFont="1" applyFill="1" applyBorder="1" applyAlignment="1" applyProtection="1">
      <alignment horizontal="center"/>
      <protection locked="0"/>
    </xf>
    <xf numFmtId="49" fontId="0" fillId="24" borderId="12" xfId="0" applyNumberFormat="1" applyFont="1" applyFill="1" applyBorder="1" applyAlignment="1" applyProtection="1">
      <alignment horizontal="center"/>
      <protection locked="0"/>
    </xf>
    <xf numFmtId="49" fontId="0" fillId="24" borderId="15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left"/>
      <protection locked="0"/>
    </xf>
    <xf numFmtId="173" fontId="0" fillId="0" borderId="10" xfId="0" applyNumberFormat="1" applyFont="1" applyFill="1" applyBorder="1" applyAlignment="1" applyProtection="1">
      <alignment horizontal="center"/>
      <protection locked="0"/>
    </xf>
    <xf numFmtId="173" fontId="5" fillId="0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3" fontId="0" fillId="25" borderId="16" xfId="0" applyNumberFormat="1" applyFont="1" applyFill="1" applyBorder="1" applyAlignment="1" applyProtection="1">
      <alignment horizontal="right"/>
      <protection locked="0"/>
    </xf>
    <xf numFmtId="49" fontId="0" fillId="25" borderId="17" xfId="0" applyNumberFormat="1" applyFont="1" applyFill="1" applyBorder="1" applyAlignment="1" applyProtection="1">
      <alignment horizontal="center"/>
      <protection locked="0"/>
    </xf>
    <xf numFmtId="49" fontId="0" fillId="25" borderId="18" xfId="0" applyNumberFormat="1" applyFont="1" applyFill="1" applyBorder="1" applyAlignment="1" applyProtection="1">
      <alignment horizontal="left"/>
      <protection locked="0"/>
    </xf>
    <xf numFmtId="49" fontId="0" fillId="25" borderId="18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0" fontId="0" fillId="5" borderId="19" xfId="0" applyNumberFormat="1" applyFont="1" applyFill="1" applyBorder="1" applyAlignment="1" applyProtection="1">
      <alignment horizontal="center"/>
      <protection locked="0"/>
    </xf>
    <xf numFmtId="49" fontId="1" fillId="5" borderId="20" xfId="0" applyNumberFormat="1" applyFont="1" applyFill="1" applyBorder="1" applyAlignment="1" applyProtection="1">
      <alignment/>
      <protection locked="0"/>
    </xf>
    <xf numFmtId="0" fontId="1" fillId="5" borderId="20" xfId="0" applyNumberFormat="1" applyFont="1" applyFill="1" applyBorder="1" applyAlignment="1" applyProtection="1">
      <alignment/>
      <protection locked="0"/>
    </xf>
    <xf numFmtId="0" fontId="0" fillId="5" borderId="20" xfId="0" applyNumberFormat="1" applyFont="1" applyFill="1" applyBorder="1" applyAlignment="1" applyProtection="1">
      <alignment/>
      <protection locked="0"/>
    </xf>
    <xf numFmtId="4" fontId="0" fillId="5" borderId="20" xfId="0" applyNumberFormat="1" applyFont="1" applyFill="1" applyBorder="1" applyAlignment="1" applyProtection="1">
      <alignment/>
      <protection locked="0"/>
    </xf>
    <xf numFmtId="3" fontId="0" fillId="5" borderId="21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17" borderId="10" xfId="0" applyNumberFormat="1" applyFont="1" applyFill="1" applyBorder="1" applyAlignment="1" applyProtection="1">
      <alignment/>
      <protection locked="0"/>
    </xf>
    <xf numFmtId="0" fontId="0" fillId="17" borderId="10" xfId="0" applyNumberFormat="1" applyFont="1" applyFill="1" applyBorder="1" applyAlignment="1" applyProtection="1">
      <alignment/>
      <protection locked="0"/>
    </xf>
    <xf numFmtId="3" fontId="0" fillId="17" borderId="10" xfId="0" applyNumberFormat="1" applyFont="1" applyFill="1" applyBorder="1" applyAlignment="1" applyProtection="1">
      <alignment horizontal="right"/>
      <protection locked="0"/>
    </xf>
    <xf numFmtId="3" fontId="0" fillId="25" borderId="17" xfId="0" applyNumberFormat="1" applyFont="1" applyFill="1" applyBorder="1" applyAlignment="1" applyProtection="1">
      <alignment horizontal="center"/>
      <protection locked="0"/>
    </xf>
    <xf numFmtId="49" fontId="0" fillId="25" borderId="18" xfId="0" applyNumberFormat="1" applyFont="1" applyFill="1" applyBorder="1" applyAlignment="1" applyProtection="1">
      <alignment/>
      <protection locked="0"/>
    </xf>
    <xf numFmtId="0" fontId="0" fillId="25" borderId="18" xfId="0" applyFill="1" applyBorder="1" applyAlignment="1">
      <alignment/>
    </xf>
    <xf numFmtId="3" fontId="0" fillId="25" borderId="16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49" fontId="0" fillId="17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0" fontId="0" fillId="17" borderId="10" xfId="0" applyNumberFormat="1" applyFont="1" applyFill="1" applyBorder="1" applyAlignment="1" applyProtection="1">
      <alignment horizontal="center"/>
      <protection locked="0"/>
    </xf>
    <xf numFmtId="3" fontId="0" fillId="17" borderId="10" xfId="0" applyNumberFormat="1" applyFont="1" applyFill="1" applyBorder="1" applyAlignment="1" applyProtection="1">
      <alignment horizontal="left"/>
      <protection locked="0"/>
    </xf>
    <xf numFmtId="3" fontId="0" fillId="17" borderId="10" xfId="0" applyNumberFormat="1" applyFont="1" applyFill="1" applyBorder="1" applyAlignment="1" applyProtection="1">
      <alignment horizontal="center"/>
      <protection locked="0"/>
    </xf>
    <xf numFmtId="3" fontId="5" fillId="17" borderId="10" xfId="0" applyNumberFormat="1" applyFont="1" applyFill="1" applyBorder="1" applyAlignment="1" applyProtection="1">
      <alignment horizontal="center"/>
      <protection locked="0"/>
    </xf>
    <xf numFmtId="3" fontId="5" fillId="17" borderId="10" xfId="0" applyNumberFormat="1" applyFont="1" applyFill="1" applyBorder="1" applyAlignment="1" applyProtection="1">
      <alignment horizontal="right"/>
      <protection locked="0"/>
    </xf>
    <xf numFmtId="0" fontId="0" fillId="17" borderId="10" xfId="0" applyNumberFormat="1" applyFont="1" applyFill="1" applyBorder="1" applyAlignment="1" applyProtection="1">
      <alignment horizontal="center"/>
      <protection locked="0"/>
    </xf>
    <xf numFmtId="3" fontId="0" fillId="17" borderId="10" xfId="0" applyNumberFormat="1" applyFont="1" applyFill="1" applyBorder="1" applyAlignment="1">
      <alignment horizontal="left"/>
    </xf>
    <xf numFmtId="3" fontId="0" fillId="17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center"/>
    </xf>
    <xf numFmtId="10" fontId="0" fillId="25" borderId="18" xfId="0" applyNumberFormat="1" applyFont="1" applyFill="1" applyBorder="1" applyAlignment="1" applyProtection="1">
      <alignment horizontal="center"/>
      <protection locked="0"/>
    </xf>
    <xf numFmtId="9" fontId="0" fillId="25" borderId="18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49" fontId="9" fillId="3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D13" sqref="D13"/>
    </sheetView>
  </sheetViews>
  <sheetFormatPr defaultColWidth="8.00390625" defaultRowHeight="12.75"/>
  <cols>
    <col min="1" max="1" width="12.140625" style="1" customWidth="1"/>
    <col min="2" max="2" width="67.421875" style="1" customWidth="1"/>
    <col min="3" max="3" width="17.57421875" style="1" customWidth="1"/>
    <col min="4" max="4" width="14.57421875" style="1" customWidth="1"/>
    <col min="5" max="5" width="16.140625" style="1" customWidth="1"/>
    <col min="6" max="6" width="15.7109375" style="1" customWidth="1"/>
    <col min="7" max="7" width="21.140625" style="1" customWidth="1"/>
    <col min="8" max="16384" width="8.00390625" style="1" customWidth="1"/>
  </cols>
  <sheetData>
    <row r="1" ht="23.25" customHeight="1">
      <c r="F1" s="33" t="s">
        <v>25</v>
      </c>
    </row>
    <row r="2" spans="1:6" ht="39.75" customHeight="1" thickBot="1">
      <c r="A2" s="63" t="s">
        <v>27</v>
      </c>
      <c r="B2" s="64"/>
      <c r="C2" s="64"/>
      <c r="D2" s="64"/>
      <c r="E2" s="64"/>
      <c r="F2" s="64"/>
    </row>
    <row r="3" spans="1:6" ht="30" customHeight="1" thickBot="1">
      <c r="A3" s="65" t="s">
        <v>26</v>
      </c>
      <c r="B3" s="66"/>
      <c r="C3" s="66"/>
      <c r="D3" s="66"/>
      <c r="E3" s="66"/>
      <c r="F3" s="67"/>
    </row>
    <row r="4" spans="1:7" ht="30" customHeight="1">
      <c r="A4" s="8" t="s">
        <v>9</v>
      </c>
      <c r="B4" s="9" t="s">
        <v>0</v>
      </c>
      <c r="C4" s="10" t="s">
        <v>1</v>
      </c>
      <c r="D4" s="11" t="s">
        <v>2</v>
      </c>
      <c r="E4" s="12" t="s">
        <v>3</v>
      </c>
      <c r="F4" s="13" t="s">
        <v>8</v>
      </c>
      <c r="G4" s="2"/>
    </row>
    <row r="5" spans="1:7" ht="30" customHeight="1">
      <c r="A5" s="34">
        <v>6011</v>
      </c>
      <c r="B5" s="36" t="s">
        <v>18</v>
      </c>
      <c r="C5" s="59">
        <f>F5/F16</f>
        <v>0.02941593301960656</v>
      </c>
      <c r="D5" s="35"/>
      <c r="E5" s="58">
        <v>1730000</v>
      </c>
      <c r="F5" s="58">
        <f>F9-F8-F7-F6</f>
        <v>1730000</v>
      </c>
      <c r="G5" s="2"/>
    </row>
    <row r="6" spans="1:7" ht="30" customHeight="1">
      <c r="A6" s="34">
        <v>6012</v>
      </c>
      <c r="B6" s="36" t="s">
        <v>17</v>
      </c>
      <c r="C6" s="59">
        <f>F6/F16</f>
        <v>0.002040411538932247</v>
      </c>
      <c r="D6" s="56"/>
      <c r="E6" s="57">
        <v>120000</v>
      </c>
      <c r="F6" s="57">
        <v>120000</v>
      </c>
      <c r="G6" s="2"/>
    </row>
    <row r="7" spans="1:7" ht="30" customHeight="1">
      <c r="A7" s="6" t="s">
        <v>11</v>
      </c>
      <c r="B7" s="5" t="s">
        <v>15</v>
      </c>
      <c r="C7" s="59">
        <f>F7/F16</f>
        <v>0.0076515432709959265</v>
      </c>
      <c r="D7" s="6"/>
      <c r="E7" s="7">
        <v>450000</v>
      </c>
      <c r="F7" s="7">
        <v>450000</v>
      </c>
      <c r="G7" s="2"/>
    </row>
    <row r="8" spans="1:7" ht="30" customHeight="1">
      <c r="A8" s="6" t="s">
        <v>12</v>
      </c>
      <c r="B8" s="5" t="s">
        <v>16</v>
      </c>
      <c r="C8" s="59">
        <f>F8/F16</f>
        <v>0.0034006858982204118</v>
      </c>
      <c r="D8" s="6"/>
      <c r="E8" s="7">
        <v>200000</v>
      </c>
      <c r="F8" s="7">
        <f>E8</f>
        <v>200000</v>
      </c>
      <c r="G8" s="2"/>
    </row>
    <row r="9" spans="1:7" ht="30" customHeight="1">
      <c r="A9" s="23" t="s">
        <v>14</v>
      </c>
      <c r="B9" s="24" t="s">
        <v>5</v>
      </c>
      <c r="C9" s="60">
        <f>F9/F16</f>
        <v>0.04250857372775514</v>
      </c>
      <c r="D9" s="25"/>
      <c r="E9" s="25"/>
      <c r="F9" s="22">
        <v>2500000</v>
      </c>
      <c r="G9" s="2"/>
    </row>
    <row r="10" spans="1:7" ht="30" customHeight="1">
      <c r="A10" s="44"/>
      <c r="B10" s="18" t="s">
        <v>20</v>
      </c>
      <c r="C10" s="21" t="s">
        <v>19</v>
      </c>
      <c r="D10" s="19">
        <v>2810</v>
      </c>
      <c r="E10" s="7">
        <f>F10/D10</f>
        <v>6244.2534000000005</v>
      </c>
      <c r="F10" s="7">
        <f>14501117.4*1.21</f>
        <v>17546352.054</v>
      </c>
      <c r="G10" s="2"/>
    </row>
    <row r="11" spans="1:7" ht="30" customHeight="1">
      <c r="A11" s="45" t="s">
        <v>21</v>
      </c>
      <c r="B11" s="37" t="s">
        <v>22</v>
      </c>
      <c r="C11" s="38"/>
      <c r="D11" s="38"/>
      <c r="E11" s="38"/>
      <c r="F11" s="39">
        <f>14501117.4*1.21</f>
        <v>17546352.054</v>
      </c>
      <c r="G11" s="2"/>
    </row>
    <row r="12" spans="1:7" ht="30" customHeight="1">
      <c r="A12" s="6"/>
      <c r="B12" s="55" t="s">
        <v>24</v>
      </c>
      <c r="C12" s="46" t="s">
        <v>4</v>
      </c>
      <c r="D12" s="19">
        <v>2751</v>
      </c>
      <c r="E12" s="7">
        <f>F12/D12</f>
        <v>13982.302071973827</v>
      </c>
      <c r="F12" s="7">
        <v>38465313</v>
      </c>
      <c r="G12" s="2"/>
    </row>
    <row r="13" spans="1:7" ht="30" customHeight="1">
      <c r="A13" s="47">
        <v>6091</v>
      </c>
      <c r="B13" s="48" t="s">
        <v>10</v>
      </c>
      <c r="C13" s="49"/>
      <c r="D13" s="50"/>
      <c r="E13" s="51"/>
      <c r="F13" s="39">
        <v>38465313</v>
      </c>
      <c r="G13" s="62">
        <f>F11+F13</f>
        <v>56011665.054000005</v>
      </c>
    </row>
    <row r="14" spans="1:7" ht="30" customHeight="1">
      <c r="A14" s="34"/>
      <c r="B14" s="18" t="s">
        <v>28</v>
      </c>
      <c r="C14" s="21" t="s">
        <v>29</v>
      </c>
      <c r="D14" s="20">
        <v>1</v>
      </c>
      <c r="E14" s="26">
        <v>2800000</v>
      </c>
      <c r="F14" s="7">
        <f>D14*E14</f>
        <v>2800000</v>
      </c>
      <c r="G14" s="3"/>
    </row>
    <row r="15" spans="1:7" ht="30" customHeight="1">
      <c r="A15" s="52">
        <v>6094</v>
      </c>
      <c r="B15" s="53" t="s">
        <v>23</v>
      </c>
      <c r="C15" s="53"/>
      <c r="D15" s="53"/>
      <c r="E15" s="53"/>
      <c r="F15" s="54">
        <v>2800000</v>
      </c>
      <c r="G15" s="3"/>
    </row>
    <row r="16" spans="1:7" ht="30" customHeight="1" thickBot="1">
      <c r="A16" s="40" t="s">
        <v>13</v>
      </c>
      <c r="B16" s="41" t="s">
        <v>6</v>
      </c>
      <c r="C16" s="61">
        <v>1</v>
      </c>
      <c r="D16" s="42"/>
      <c r="E16" s="42"/>
      <c r="F16" s="43">
        <f>F11+F13+F15</f>
        <v>58811665.054000005</v>
      </c>
      <c r="G16" s="3"/>
    </row>
    <row r="17" spans="1:7" ht="30" customHeight="1" thickBot="1">
      <c r="A17" s="27"/>
      <c r="B17" s="28" t="s">
        <v>7</v>
      </c>
      <c r="C17" s="29"/>
      <c r="D17" s="30"/>
      <c r="E17" s="31"/>
      <c r="F17" s="32">
        <f>F9+F16</f>
        <v>61311665.054000005</v>
      </c>
      <c r="G17" s="4"/>
    </row>
    <row r="18" spans="1:7" ht="19.5" customHeight="1">
      <c r="A18" s="2"/>
      <c r="B18" s="14"/>
      <c r="C18" s="15"/>
      <c r="E18" s="16"/>
      <c r="F18" s="17"/>
      <c r="G18" s="4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1.25" customHeight="1"/>
    <row r="31" ht="11.2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6.75" customHeight="1"/>
    <row r="57" ht="6.7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3.5" customHeight="1"/>
    <row r="76" ht="13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</sheetData>
  <sheetProtection/>
  <mergeCells count="2">
    <mergeCell ref="A2:F2"/>
    <mergeCell ref="A3:F3"/>
  </mergeCells>
  <printOptions horizontalCentered="1" verticalCentered="1"/>
  <pageMargins left="0.8661417322834646" right="0.5905511811023623" top="0.3937007874015748" bottom="0.2755905511811024" header="0" footer="0"/>
  <pageSetup fitToHeight="2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xxberma1</cp:lastModifiedBy>
  <cp:lastPrinted>2013-09-30T08:52:20Z</cp:lastPrinted>
  <dcterms:created xsi:type="dcterms:W3CDTF">2006-02-23T15:25:05Z</dcterms:created>
  <dcterms:modified xsi:type="dcterms:W3CDTF">2013-10-01T07:20:21Z</dcterms:modified>
  <cp:category/>
  <cp:version/>
  <cp:contentType/>
  <cp:contentStatus/>
</cp:coreProperties>
</file>